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rbz2.sharepoint.com/sites/EconomicResearchModellingPolicy/Policy_research/Monthly Review Tables/2025 Stats/Website November/"/>
    </mc:Choice>
  </mc:AlternateContent>
  <xr:revisionPtr revIDLastSave="129" documentId="13_ncr:1_{89BADB95-0018-481D-BD0F-8E46DD1CD347}" xr6:coauthVersionLast="47" xr6:coauthVersionMax="47" xr10:uidLastSave="{37E6D0D4-4913-44F6-AF16-7ED962DD6758}"/>
  <bookViews>
    <workbookView xWindow="-120" yWindow="-120" windowWidth="20730" windowHeight="11040" xr2:uid="{00000000-000D-0000-FFFF-FFFF00000000}"/>
  </bookViews>
  <sheets>
    <sheet name="2.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#N/A</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0">'2.1'!$B$90:$O$91</definedName>
    <definedName name="_xlnm.Print_Area">#REF!</definedName>
    <definedName name="Print_Area_MI">#REF!</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PrintArea" localSheetId="0" hidden="1">'2.1'!$B$90:$O$91</definedName>
    <definedName name="Z_098C004C_808F_436E_8F18_182F927479D1_.wvu.Rows" localSheetId="0" hidden="1">'2.1'!$9:$114</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PrintArea" localSheetId="0" hidden="1">'2.1'!$B$90:$O$91</definedName>
    <definedName name="Z_705E0D18_9A83_42CA_8732_90923BE2EC7D_.wvu.Rows" localSheetId="0" hidden="1">'2.1'!$9:$128,'2.1'!$130:$143</definedName>
    <definedName name="Z_89CA84C2_78F5_4B05_8F1D_B7C5F97BCB4E_.wvu.PrintArea" localSheetId="0" hidden="1">'2.1'!$B$90:$O$91</definedName>
    <definedName name="Z_89CA84C2_78F5_4B05_8F1D_B7C5F97BCB4E_.wvu.Rows" localSheetId="0" hidden="1">'2.1'!$9:$128,'2.1'!$130:$142</definedName>
    <definedName name="Z_D45E5F9E_4EA6_40A2_8A1D_3AC67FB8CE54_.wvu.PrintArea" localSheetId="0" hidden="1">'2.1'!$B$90:$O$91</definedName>
    <definedName name="Z_D45E5F9E_4EA6_40A2_8A1D_3AC67FB8CE54_.wvu.Rows" localSheetId="0" hidden="1">'2.1'!$9:$128,'2.1'!$130:$143</definedName>
    <definedName name="zz" hidden="1">{"CN",#N/A,FALSE,"SEFI"}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9" i="1" l="1"/>
  <c r="O148" i="1"/>
  <c r="O147" i="1"/>
  <c r="O139" i="1"/>
  <c r="O131" i="1"/>
  <c r="O128" i="1"/>
  <c r="O127" i="1"/>
  <c r="O126" i="1"/>
  <c r="O125" i="1"/>
  <c r="O124" i="1"/>
  <c r="O123" i="1"/>
  <c r="O122" i="1"/>
  <c r="O121" i="1"/>
  <c r="O120" i="1"/>
  <c r="O119" i="1"/>
  <c r="O118" i="1"/>
  <c r="O113" i="1"/>
  <c r="O112" i="1"/>
  <c r="O111" i="1"/>
  <c r="O63" i="1"/>
  <c r="O57" i="1"/>
  <c r="O55" i="1"/>
  <c r="O53" i="1"/>
  <c r="O51" i="1"/>
  <c r="O49" i="1"/>
  <c r="O47" i="1"/>
  <c r="O45" i="1"/>
  <c r="O43" i="1"/>
  <c r="O41" i="1"/>
  <c r="O39" i="1"/>
  <c r="O37" i="1"/>
  <c r="O35" i="1"/>
  <c r="O31" i="1"/>
  <c r="O29" i="1"/>
  <c r="O27" i="1"/>
  <c r="O25" i="1"/>
  <c r="O23" i="1"/>
  <c r="O21" i="1"/>
  <c r="O19" i="1"/>
  <c r="O17" i="1"/>
  <c r="O15" i="1"/>
  <c r="O13" i="1"/>
  <c r="O11" i="1"/>
</calcChain>
</file>

<file path=xl/sharedStrings.xml><?xml version="1.0" encoding="utf-8"?>
<sst xmlns="http://schemas.openxmlformats.org/spreadsheetml/2006/main" count="236" uniqueCount="68">
  <si>
    <t xml:space="preserve"> </t>
  </si>
  <si>
    <t>AGRICULTURE</t>
  </si>
  <si>
    <t>CONSTRUCTION</t>
  </si>
  <si>
    <t>COMMUNICATION</t>
  </si>
  <si>
    <t>DISTRIBUTION</t>
  </si>
  <si>
    <t>FINANCIAL &amp;</t>
  </si>
  <si>
    <t>FINANCIAL</t>
  </si>
  <si>
    <t>MANUFACTURING</t>
  </si>
  <si>
    <t>MINING</t>
  </si>
  <si>
    <t>SERVICES</t>
  </si>
  <si>
    <t>TRANSPORT</t>
  </si>
  <si>
    <t>INDIVIDUALS</t>
  </si>
  <si>
    <t>CONGLOMERATES</t>
  </si>
  <si>
    <t>TOTAL</t>
  </si>
  <si>
    <t>END OF</t>
  </si>
  <si>
    <t>INVESTMENTS</t>
  </si>
  <si>
    <t>ORGANISATIONS</t>
  </si>
  <si>
    <t>FEBRUARY</t>
  </si>
  <si>
    <t>MARCH</t>
  </si>
  <si>
    <t>APRIL</t>
  </si>
  <si>
    <t>MAY</t>
  </si>
  <si>
    <t>JUNE</t>
  </si>
  <si>
    <t>JULY</t>
  </si>
  <si>
    <t>AUGUST</t>
  </si>
  <si>
    <t>SEPTEMBER</t>
  </si>
  <si>
    <t>OCTOBER</t>
  </si>
  <si>
    <t>NOVEMBER</t>
  </si>
  <si>
    <t>DECEMBER</t>
  </si>
  <si>
    <t>JANUARY</t>
  </si>
  <si>
    <t>323,322,2</t>
  </si>
  <si>
    <t>Jan</t>
  </si>
  <si>
    <t>Feb </t>
  </si>
  <si>
    <t>Mar</t>
  </si>
  <si>
    <t>Apr</t>
  </si>
  <si>
    <t>May</t>
  </si>
  <si>
    <t>Jun</t>
  </si>
  <si>
    <t>Jul</t>
  </si>
  <si>
    <t>Aug</t>
  </si>
  <si>
    <t>39.087.2</t>
  </si>
  <si>
    <t>Sep</t>
  </si>
  <si>
    <t>Oct</t>
  </si>
  <si>
    <t>Nov</t>
  </si>
  <si>
    <t>Dec</t>
  </si>
  <si>
    <t>452.373.8</t>
  </si>
  <si>
    <t>Feb</t>
  </si>
  <si>
    <t>59.,977.6</t>
  </si>
  <si>
    <t>/1 Including the only merchant bank still in operation.</t>
  </si>
  <si>
    <t>TABLE 7.1  :  SECTORAL ANALYSIS OF COMMERCIAL BANKS LOANS AND ADVANCES</t>
  </si>
  <si>
    <t>June</t>
  </si>
  <si>
    <t>July</t>
  </si>
  <si>
    <t>Sept</t>
  </si>
  <si>
    <t>*Apr</t>
  </si>
  <si>
    <t>*May</t>
  </si>
  <si>
    <t xml:space="preserve">        *Statistics are denominated in ZiG (000)</t>
  </si>
  <si>
    <t>*Jun</t>
  </si>
  <si>
    <t>*Jul</t>
  </si>
  <si>
    <t>*Aug</t>
  </si>
  <si>
    <t>*Sept</t>
  </si>
  <si>
    <t>*Oct</t>
  </si>
  <si>
    <t>*Nov</t>
  </si>
  <si>
    <t>*Dec</t>
  </si>
  <si>
    <t>*Jan</t>
  </si>
  <si>
    <t>Source:Reserve Bank of Zimbabwe,2025</t>
  </si>
  <si>
    <t>*Feb</t>
  </si>
  <si>
    <t>1. Figures recorded before April 2024 are in ZWL</t>
  </si>
  <si>
    <t>*Mar</t>
  </si>
  <si>
    <t xml:space="preserve"> (ZWG '000)</t>
  </si>
  <si>
    <t>*Sep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</si>
</sst>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409]mmm\-yy;@"/>
    <numFmt numFmtId="166" formatCode="#,##0.0"/>
    <numFmt numFmtId="167" formatCode="0_);\(0\)"/>
    <numFmt numFmtId="168" formatCode="0.0"/>
    <numFmt numFmtId="169" formatCode="0_)"/>
  </numFmts>
  <fonts count="21">
    <font>
      <sz val="12"/>
      <name val="SWISS"/>
    </font>
    <font>
      <sz val="12"/>
      <name val="SWISS"/>
    </font>
    <font>
      <sz val="5"/>
      <name val="SWISS"/>
    </font>
    <font>
      <b/>
      <sz val="12"/>
      <color rgb="FF000000"/>
      <name val="Times New Roman"/>
      <family val="1"/>
    </font>
    <font>
      <b/>
      <sz val="12"/>
      <name val="SWISS"/>
    </font>
    <font>
      <b/>
      <sz val="12"/>
      <name val="Times New Roman"/>
      <family val="1"/>
    </font>
    <font>
      <b/>
      <sz val="8"/>
      <color rgb="FF000000"/>
      <name val="Times New Roman"/>
      <family val="1"/>
    </font>
    <font>
      <sz val="8"/>
      <name val="Times New Roman"/>
      <family val="1"/>
    </font>
    <font>
      <b/>
      <sz val="8"/>
      <name val="Times New Roman"/>
      <family val="1"/>
    </font>
    <font>
      <sz val="10"/>
      <name val="Arial"/>
      <family val="2"/>
    </font>
    <font>
      <sz val="8"/>
      <color rgb="FF000000"/>
      <name val="Times New Roman"/>
      <family val="1"/>
    </font>
    <font>
      <b/>
      <sz val="10"/>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i/>
      <sz val="12"/>
      <name val="Times New Roman"/>
      <family val="1"/>
    </font>
    <font>
      <i/>
      <sz val="12"/>
      <color rgb="FF000000"/>
      <name val="Times New Roman"/>
      <family val="1"/>
    </font>
    <font>
      <sz val="12"/>
      <name val="Times New Roman"/>
      <family val="1"/>
    </font>
    <font>
      <sz val="9"/>
      <name val="Times New Roman"/>
      <family val="1"/>
    </font>
    <font>
      <b/>
      <sz val="6"/>
      <color rgb="FF000000"/>
      <name val="Times New Roman"/>
      <family val="1"/>
    </font>
    <font>
      <sz val="8"/>
      <name val="SWISS"/>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bgColor indexed="64"/>
      </patternFill>
    </fill>
  </fills>
  <borders count="37">
    <border>
      <left/>
      <right/>
      <top/>
      <bottom/>
      <diagonal/>
    </border>
    <border>
      <left style="thick">
        <color indexed="8"/>
      </left>
      <right/>
      <top style="thick">
        <color indexed="8"/>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ck">
        <color indexed="8"/>
      </left>
      <right/>
      <top/>
      <bottom/>
      <diagonal/>
    </border>
    <border>
      <left style="thick">
        <color indexed="8"/>
      </left>
      <right style="medium">
        <color indexed="64"/>
      </right>
      <top/>
      <bottom/>
      <diagonal/>
    </border>
    <border>
      <left style="medium">
        <color auto="1"/>
      </left>
      <right style="medium">
        <color auto="1"/>
      </right>
      <top/>
      <bottom/>
      <diagonal/>
    </border>
    <border>
      <left style="thick">
        <color indexed="8"/>
      </left>
      <right/>
      <top/>
      <bottom style="thick">
        <color indexed="8"/>
      </bottom>
      <diagonal/>
    </border>
    <border>
      <left style="medium">
        <color indexed="64"/>
      </left>
      <right style="medium">
        <color indexed="64"/>
      </right>
      <top/>
      <bottom style="thick">
        <color indexed="8"/>
      </bottom>
      <diagonal/>
    </border>
    <border>
      <left style="medium">
        <color indexed="64"/>
      </left>
      <right style="medium">
        <color indexed="64"/>
      </right>
      <top/>
      <bottom style="medium">
        <color indexed="64"/>
      </bottom>
      <diagonal/>
    </border>
    <border>
      <left/>
      <right/>
      <top/>
      <bottom style="thick">
        <color indexed="8"/>
      </bottom>
      <diagonal/>
    </border>
    <border>
      <left style="thick">
        <color indexed="8"/>
      </left>
      <right style="thick">
        <color indexed="8"/>
      </right>
      <top/>
      <bottom style="thick">
        <color indexed="8"/>
      </bottom>
      <diagonal/>
    </border>
    <border>
      <left style="thick">
        <color rgb="FF000000"/>
      </left>
      <right style="thick">
        <color rgb="FF000000"/>
      </right>
      <top/>
      <bottom/>
      <diagonal/>
    </border>
    <border>
      <left style="thick">
        <color indexed="8"/>
      </left>
      <right style="thick">
        <color indexed="8"/>
      </right>
      <top/>
      <bottom/>
      <diagonal/>
    </border>
    <border>
      <left/>
      <right style="thick">
        <color rgb="FF000000"/>
      </right>
      <top/>
      <bottom/>
      <diagonal/>
    </border>
    <border>
      <left style="thick">
        <color indexed="64"/>
      </left>
      <right style="thick">
        <color indexed="64"/>
      </right>
      <top/>
      <bottom/>
      <diagonal/>
    </border>
    <border>
      <left style="thick">
        <color rgb="FF000000"/>
      </left>
      <right style="thick">
        <color rgb="FF000000"/>
      </right>
      <top/>
      <bottom style="medium">
        <color rgb="FF000000"/>
      </bottom>
      <diagonal/>
    </border>
    <border>
      <left style="medium">
        <color indexed="64"/>
      </left>
      <right style="medium">
        <color indexed="64"/>
      </right>
      <top/>
      <bottom style="medium">
        <color rgb="FF000000"/>
      </bottom>
      <diagonal/>
    </border>
    <border>
      <left/>
      <right style="thick">
        <color rgb="FF000000"/>
      </right>
      <top/>
      <bottom style="medium">
        <color rgb="FF000000"/>
      </bottom>
      <diagonal/>
    </border>
    <border>
      <left style="thick">
        <color rgb="FF000000"/>
      </left>
      <right style="thick">
        <color auto="1"/>
      </right>
      <top/>
      <bottom/>
      <diagonal/>
    </border>
    <border>
      <left style="thick">
        <color indexed="64"/>
      </left>
      <right/>
      <top/>
      <bottom/>
      <diagonal/>
    </border>
    <border>
      <left/>
      <right style="thick">
        <color indexed="64"/>
      </right>
      <top/>
      <bottom/>
      <diagonal/>
    </border>
    <border>
      <left/>
      <right style="thick">
        <color indexed="8"/>
      </right>
      <top style="medium">
        <color indexed="64"/>
      </top>
      <bottom/>
      <diagonal/>
    </border>
    <border>
      <left style="thick">
        <color indexed="64"/>
      </left>
      <right style="medium">
        <color indexed="64"/>
      </right>
      <top/>
      <bottom/>
      <diagonal/>
    </border>
    <border>
      <left style="thick">
        <color indexed="8"/>
      </left>
      <right style="medium">
        <color indexed="64"/>
      </right>
      <top style="thick">
        <color indexed="8"/>
      </top>
      <bottom/>
      <diagonal/>
    </border>
    <border>
      <left style="thick">
        <color indexed="8"/>
      </left>
      <right style="medium">
        <color indexed="64"/>
      </right>
      <top/>
      <bottom style="thick">
        <color indexed="8"/>
      </bottom>
      <diagonal/>
    </border>
    <border>
      <left style="thick">
        <color rgb="FF000000"/>
      </left>
      <right style="medium">
        <color indexed="64"/>
      </right>
      <top/>
      <bottom/>
      <diagonal/>
    </border>
    <border>
      <left style="thick">
        <color rgb="FF000000"/>
      </left>
      <right style="medium">
        <color indexed="64"/>
      </right>
      <top/>
      <bottom style="medium">
        <color rgb="FF000000"/>
      </bottom>
      <diagonal/>
    </border>
    <border>
      <left/>
      <right style="medium">
        <color indexed="64"/>
      </right>
      <top/>
      <bottom/>
      <diagonal/>
    </border>
    <border>
      <left style="medium">
        <color auto="1"/>
      </left>
      <right style="medium">
        <color indexed="64"/>
      </right>
      <top style="thick">
        <color indexed="8"/>
      </top>
      <bottom/>
      <diagonal/>
    </border>
    <border>
      <left style="thick">
        <color indexed="64"/>
      </left>
      <right style="thick">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right/>
      <top/>
      <bottom style="medium">
        <color indexed="64"/>
      </bottom>
      <diagonal/>
    </border>
    <border>
      <left style="medium">
        <color indexed="64"/>
      </left>
      <right style="thick">
        <color indexed="64"/>
      </right>
      <top/>
      <bottom/>
      <diagonal/>
    </border>
    <border>
      <left style="medium">
        <color auto="1"/>
      </left>
      <right/>
      <top/>
      <bottom/>
      <diagonal/>
    </border>
    <border>
      <left/>
      <right style="medium">
        <color indexed="64"/>
      </right>
      <top/>
      <bottom style="medium">
        <color indexed="64"/>
      </bottom>
      <diagonal/>
    </border>
  </borders>
  <cellStyleXfs count="4">
    <xf numFmtId="165" fontId="0" fillId="0" borderId="0"/>
    <xf numFmtId="164" fontId="9" fillId="0" borderId="0" applyFont="0" applyFill="0" applyBorder="0" applyAlignment="0" applyProtection="0"/>
    <xf numFmtId="165" fontId="1" fillId="0" borderId="0"/>
    <xf numFmtId="0" fontId="9" fillId="0" borderId="0"/>
  </cellStyleXfs>
  <cellXfs count="108">
    <xf numFmtId="165" fontId="0" fillId="0" borderId="0" xfId="0"/>
    <xf numFmtId="165" fontId="2" fillId="2" borderId="0" xfId="0" applyFont="1" applyFill="1" applyProtection="1">
      <protection locked="0"/>
    </xf>
    <xf numFmtId="165" fontId="4" fillId="2" borderId="0" xfId="0" applyFont="1" applyFill="1"/>
    <xf numFmtId="165" fontId="5" fillId="2" borderId="0" xfId="0" applyFont="1" applyFill="1"/>
    <xf numFmtId="165" fontId="0" fillId="2" borderId="0" xfId="0" applyFill="1" applyProtection="1">
      <protection locked="0"/>
    </xf>
    <xf numFmtId="165" fontId="7" fillId="2" borderId="1" xfId="0" applyFont="1" applyFill="1" applyBorder="1"/>
    <xf numFmtId="165" fontId="7" fillId="2" borderId="2" xfId="0" applyFont="1" applyFill="1" applyBorder="1"/>
    <xf numFmtId="165" fontId="7" fillId="2" borderId="3" xfId="0" applyFont="1" applyFill="1" applyBorder="1"/>
    <xf numFmtId="166" fontId="2" fillId="2" borderId="0" xfId="0" applyNumberFormat="1" applyFont="1" applyFill="1" applyProtection="1">
      <protection locked="0"/>
    </xf>
    <xf numFmtId="165" fontId="8" fillId="2" borderId="5" xfId="0" applyFont="1" applyFill="1" applyBorder="1"/>
    <xf numFmtId="165" fontId="8" fillId="2" borderId="4" xfId="0" applyFont="1" applyFill="1" applyBorder="1"/>
    <xf numFmtId="165" fontId="8" fillId="2" borderId="4" xfId="0" applyFont="1" applyFill="1" applyBorder="1" applyAlignment="1">
      <alignment horizontal="center"/>
    </xf>
    <xf numFmtId="165" fontId="8" fillId="2" borderId="6" xfId="0" applyFont="1" applyFill="1" applyBorder="1" applyAlignment="1">
      <alignment horizontal="center"/>
    </xf>
    <xf numFmtId="165" fontId="8" fillId="2" borderId="0" xfId="0" applyFont="1" applyFill="1" applyAlignment="1">
      <alignment horizontal="center"/>
    </xf>
    <xf numFmtId="165" fontId="8" fillId="2" borderId="0" xfId="0" applyFont="1" applyFill="1"/>
    <xf numFmtId="165" fontId="7" fillId="2" borderId="7" xfId="0" applyFont="1" applyFill="1" applyBorder="1"/>
    <xf numFmtId="165" fontId="7" fillId="2" borderId="8" xfId="0" applyFont="1" applyFill="1" applyBorder="1"/>
    <xf numFmtId="165" fontId="7" fillId="2" borderId="9" xfId="0" applyFont="1" applyFill="1" applyBorder="1"/>
    <xf numFmtId="165" fontId="7" fillId="2" borderId="10" xfId="0" applyFont="1" applyFill="1" applyBorder="1"/>
    <xf numFmtId="165" fontId="7" fillId="2" borderId="11" xfId="0" applyFont="1" applyFill="1" applyBorder="1"/>
    <xf numFmtId="167" fontId="6" fillId="3" borderId="12" xfId="1" applyNumberFormat="1" applyFont="1" applyFill="1" applyBorder="1" applyAlignment="1" applyProtection="1">
      <alignment horizontal="center" wrapText="1"/>
      <protection locked="0"/>
    </xf>
    <xf numFmtId="168" fontId="7" fillId="2" borderId="4" xfId="0" applyNumberFormat="1" applyFont="1" applyFill="1" applyBorder="1" applyAlignment="1">
      <alignment horizontal="center"/>
    </xf>
    <xf numFmtId="168" fontId="7" fillId="2" borderId="6" xfId="0" applyNumberFormat="1" applyFont="1" applyFill="1" applyBorder="1" applyAlignment="1">
      <alignment horizontal="center"/>
    </xf>
    <xf numFmtId="168" fontId="7" fillId="2" borderId="0" xfId="0" applyNumberFormat="1" applyFont="1" applyFill="1" applyAlignment="1">
      <alignment horizontal="center"/>
    </xf>
    <xf numFmtId="168" fontId="7" fillId="2" borderId="13" xfId="0" applyNumberFormat="1" applyFont="1" applyFill="1" applyBorder="1" applyAlignment="1">
      <alignment horizontal="center"/>
    </xf>
    <xf numFmtId="165" fontId="7" fillId="2" borderId="4" xfId="0" applyFont="1" applyFill="1" applyBorder="1" applyAlignment="1">
      <alignment horizontal="left"/>
    </xf>
    <xf numFmtId="165" fontId="6" fillId="3" borderId="12" xfId="0" applyFont="1" applyFill="1" applyBorder="1" applyAlignment="1" applyProtection="1">
      <alignment horizontal="left" wrapText="1"/>
      <protection locked="0"/>
    </xf>
    <xf numFmtId="4" fontId="10" fillId="3" borderId="12" xfId="0" applyNumberFormat="1" applyFont="1" applyFill="1" applyBorder="1" applyAlignment="1" applyProtection="1">
      <alignment horizontal="center" wrapText="1"/>
      <protection locked="0"/>
    </xf>
    <xf numFmtId="4" fontId="10" fillId="3" borderId="6" xfId="0" applyNumberFormat="1" applyFont="1" applyFill="1" applyBorder="1" applyAlignment="1" applyProtection="1">
      <alignment horizontal="center" wrapText="1"/>
      <protection locked="0"/>
    </xf>
    <xf numFmtId="4" fontId="10" fillId="3" borderId="14" xfId="0" applyNumberFormat="1" applyFont="1" applyFill="1" applyBorder="1" applyAlignment="1" applyProtection="1">
      <alignment horizontal="center" wrapText="1"/>
      <protection locked="0"/>
    </xf>
    <xf numFmtId="165" fontId="6" fillId="3" borderId="15" xfId="0" applyFont="1" applyFill="1" applyBorder="1" applyAlignment="1" applyProtection="1">
      <alignment horizontal="left" wrapText="1"/>
      <protection locked="0"/>
    </xf>
    <xf numFmtId="165" fontId="10" fillId="3" borderId="6" xfId="0" applyFont="1" applyFill="1" applyBorder="1" applyAlignment="1" applyProtection="1">
      <alignment horizontal="center" wrapText="1"/>
      <protection locked="0"/>
    </xf>
    <xf numFmtId="4" fontId="10" fillId="3" borderId="16" xfId="0" applyNumberFormat="1" applyFont="1" applyFill="1" applyBorder="1" applyAlignment="1" applyProtection="1">
      <alignment horizontal="center" wrapText="1"/>
      <protection locked="0"/>
    </xf>
    <xf numFmtId="4" fontId="10" fillId="3" borderId="17" xfId="0" applyNumberFormat="1" applyFont="1" applyFill="1" applyBorder="1" applyAlignment="1" applyProtection="1">
      <alignment horizontal="center" wrapText="1"/>
      <protection locked="0"/>
    </xf>
    <xf numFmtId="4" fontId="10" fillId="3" borderId="18" xfId="0" applyNumberFormat="1" applyFont="1" applyFill="1" applyBorder="1" applyAlignment="1" applyProtection="1">
      <alignment horizontal="center" wrapText="1"/>
      <protection locked="0"/>
    </xf>
    <xf numFmtId="165" fontId="10" fillId="3" borderId="12" xfId="0" applyFont="1" applyFill="1" applyBorder="1" applyAlignment="1" applyProtection="1">
      <alignment horizontal="center" wrapText="1"/>
      <protection locked="0"/>
    </xf>
    <xf numFmtId="2" fontId="10" fillId="3" borderId="6" xfId="0" applyNumberFormat="1" applyFont="1" applyFill="1" applyBorder="1" applyAlignment="1" applyProtection="1">
      <alignment horizontal="center" wrapText="1"/>
      <protection locked="0"/>
    </xf>
    <xf numFmtId="4" fontId="10" fillId="3" borderId="15" xfId="0" applyNumberFormat="1" applyFont="1" applyFill="1" applyBorder="1" applyAlignment="1" applyProtection="1">
      <alignment horizontal="center" wrapText="1"/>
      <protection locked="0"/>
    </xf>
    <xf numFmtId="165" fontId="10" fillId="3" borderId="14" xfId="0" applyFont="1" applyFill="1" applyBorder="1" applyAlignment="1" applyProtection="1">
      <alignment horizontal="center" wrapText="1"/>
      <protection locked="0"/>
    </xf>
    <xf numFmtId="164" fontId="10" fillId="3" borderId="12" xfId="1" applyFont="1" applyFill="1" applyBorder="1" applyAlignment="1" applyProtection="1">
      <alignment horizontal="center" wrapText="1"/>
      <protection locked="0"/>
    </xf>
    <xf numFmtId="165" fontId="6" fillId="0" borderId="19" xfId="0" applyFont="1" applyBorder="1" applyAlignment="1" applyProtection="1">
      <alignment horizontal="center" wrapText="1"/>
      <protection locked="0"/>
    </xf>
    <xf numFmtId="166" fontId="10" fillId="3" borderId="15" xfId="0" applyNumberFormat="1" applyFont="1" applyFill="1" applyBorder="1" applyAlignment="1" applyProtection="1">
      <alignment horizontal="center" wrapText="1"/>
      <protection locked="0"/>
    </xf>
    <xf numFmtId="166" fontId="10" fillId="3" borderId="20" xfId="0" applyNumberFormat="1" applyFont="1" applyFill="1" applyBorder="1" applyAlignment="1" applyProtection="1">
      <alignment horizontal="center" wrapText="1"/>
      <protection locked="0"/>
    </xf>
    <xf numFmtId="166" fontId="10" fillId="3" borderId="6" xfId="0" applyNumberFormat="1" applyFont="1" applyFill="1" applyBorder="1" applyAlignment="1" applyProtection="1">
      <alignment horizontal="center" wrapText="1"/>
      <protection locked="0"/>
    </xf>
    <xf numFmtId="166" fontId="10" fillId="3" borderId="21" xfId="0" applyNumberFormat="1" applyFont="1" applyFill="1" applyBorder="1" applyAlignment="1" applyProtection="1">
      <alignment horizontal="center" wrapText="1"/>
      <protection locked="0"/>
    </xf>
    <xf numFmtId="165" fontId="6" fillId="0" borderId="12" xfId="0" applyFont="1" applyBorder="1" applyAlignment="1" applyProtection="1">
      <alignment horizontal="center" wrapText="1"/>
      <protection locked="0"/>
    </xf>
    <xf numFmtId="166" fontId="10" fillId="3" borderId="12" xfId="0" applyNumberFormat="1" applyFont="1" applyFill="1" applyBorder="1" applyAlignment="1" applyProtection="1">
      <alignment horizontal="center" wrapText="1"/>
      <protection locked="0"/>
    </xf>
    <xf numFmtId="166" fontId="10" fillId="3" borderId="14" xfId="0" applyNumberFormat="1" applyFont="1" applyFill="1" applyBorder="1" applyAlignment="1" applyProtection="1">
      <alignment horizontal="center" wrapText="1"/>
      <protection locked="0"/>
    </xf>
    <xf numFmtId="167" fontId="6" fillId="3" borderId="15" xfId="1" applyNumberFormat="1" applyFont="1" applyFill="1" applyBorder="1" applyAlignment="1" applyProtection="1">
      <alignment horizontal="center" wrapText="1"/>
      <protection locked="0"/>
    </xf>
    <xf numFmtId="167" fontId="11" fillId="3" borderId="15" xfId="1" applyNumberFormat="1" applyFont="1" applyFill="1" applyBorder="1" applyAlignment="1" applyProtection="1">
      <alignment horizontal="center" wrapText="1"/>
      <protection locked="0"/>
    </xf>
    <xf numFmtId="166" fontId="12" fillId="3" borderId="15" xfId="0" applyNumberFormat="1" applyFont="1" applyFill="1" applyBorder="1" applyAlignment="1" applyProtection="1">
      <alignment horizontal="center" wrapText="1"/>
      <protection locked="0"/>
    </xf>
    <xf numFmtId="166" fontId="12" fillId="3" borderId="6" xfId="0" applyNumberFormat="1" applyFont="1" applyFill="1" applyBorder="1" applyAlignment="1" applyProtection="1">
      <alignment horizontal="center" wrapText="1"/>
      <protection locked="0"/>
    </xf>
    <xf numFmtId="166" fontId="12" fillId="3" borderId="21" xfId="0" applyNumberFormat="1" applyFont="1" applyFill="1" applyBorder="1" applyAlignment="1" applyProtection="1">
      <alignment horizontal="center" wrapText="1"/>
      <protection locked="0"/>
    </xf>
    <xf numFmtId="165" fontId="11" fillId="0" borderId="12" xfId="0" applyFont="1" applyBorder="1" applyAlignment="1" applyProtection="1">
      <alignment horizontal="center" wrapText="1"/>
      <protection locked="0"/>
    </xf>
    <xf numFmtId="0" fontId="11" fillId="0" borderId="12" xfId="0" applyNumberFormat="1" applyFont="1" applyBorder="1" applyAlignment="1" applyProtection="1">
      <alignment horizontal="center" wrapText="1"/>
      <protection locked="0"/>
    </xf>
    <xf numFmtId="165" fontId="13" fillId="0" borderId="12" xfId="0" applyFont="1" applyBorder="1" applyAlignment="1" applyProtection="1">
      <alignment horizontal="center" wrapText="1"/>
      <protection locked="0"/>
    </xf>
    <xf numFmtId="166" fontId="14" fillId="3" borderId="15" xfId="0" applyNumberFormat="1" applyFont="1" applyFill="1" applyBorder="1" applyAlignment="1" applyProtection="1">
      <alignment horizontal="center" wrapText="1"/>
      <protection locked="0"/>
    </xf>
    <xf numFmtId="166" fontId="14" fillId="3" borderId="20" xfId="0" applyNumberFormat="1" applyFont="1" applyFill="1" applyBorder="1" applyAlignment="1" applyProtection="1">
      <alignment horizontal="center" wrapText="1"/>
      <protection locked="0"/>
    </xf>
    <xf numFmtId="166" fontId="14" fillId="3" borderId="6" xfId="0" applyNumberFormat="1" applyFont="1" applyFill="1" applyBorder="1" applyAlignment="1" applyProtection="1">
      <alignment horizontal="center" wrapText="1"/>
      <protection locked="0"/>
    </xf>
    <xf numFmtId="166" fontId="14" fillId="3" borderId="21" xfId="0" applyNumberFormat="1" applyFont="1" applyFill="1" applyBorder="1" applyAlignment="1" applyProtection="1">
      <alignment horizontal="center" wrapText="1"/>
      <protection locked="0"/>
    </xf>
    <xf numFmtId="0" fontId="2" fillId="2" borderId="0" xfId="0" applyNumberFormat="1" applyFont="1" applyFill="1" applyProtection="1">
      <protection locked="0"/>
    </xf>
    <xf numFmtId="166" fontId="13" fillId="3" borderId="15" xfId="0" applyNumberFormat="1" applyFont="1" applyFill="1" applyBorder="1" applyAlignment="1" applyProtection="1">
      <alignment horizontal="center" wrapText="1"/>
      <protection locked="0"/>
    </xf>
    <xf numFmtId="166" fontId="13" fillId="0" borderId="15" xfId="0" applyNumberFormat="1" applyFont="1" applyBorder="1" applyAlignment="1" applyProtection="1">
      <alignment horizontal="center" wrapText="1"/>
      <protection locked="0"/>
    </xf>
    <xf numFmtId="166" fontId="11" fillId="0" borderId="15" xfId="0" applyNumberFormat="1" applyFont="1" applyBorder="1" applyAlignment="1" applyProtection="1">
      <alignment horizontal="center" wrapText="1"/>
      <protection locked="0"/>
    </xf>
    <xf numFmtId="2" fontId="2" fillId="2" borderId="0" xfId="0" applyNumberFormat="1" applyFont="1" applyFill="1" applyProtection="1">
      <protection locked="0"/>
    </xf>
    <xf numFmtId="166" fontId="11" fillId="3" borderId="15" xfId="0" applyNumberFormat="1" applyFont="1" applyFill="1" applyBorder="1" applyAlignment="1" applyProtection="1">
      <alignment horizontal="center" wrapText="1"/>
      <protection locked="0"/>
    </xf>
    <xf numFmtId="166" fontId="14" fillId="3" borderId="0" xfId="0" applyNumberFormat="1" applyFont="1" applyFill="1" applyAlignment="1" applyProtection="1">
      <alignment horizontal="center" wrapText="1"/>
      <protection locked="0"/>
    </xf>
    <xf numFmtId="169" fontId="15" fillId="0" borderId="0" xfId="3" applyNumberFormat="1" applyFont="1"/>
    <xf numFmtId="166" fontId="16" fillId="3" borderId="0" xfId="0" applyNumberFormat="1" applyFont="1" applyFill="1" applyAlignment="1" applyProtection="1">
      <alignment horizontal="center" wrapText="1"/>
      <protection locked="0"/>
    </xf>
    <xf numFmtId="166" fontId="10" fillId="3" borderId="0" xfId="0" applyNumberFormat="1" applyFont="1" applyFill="1" applyAlignment="1" applyProtection="1">
      <alignment horizontal="center" wrapText="1"/>
      <protection locked="0"/>
    </xf>
    <xf numFmtId="165" fontId="17" fillId="2" borderId="0" xfId="0" applyFont="1" applyFill="1" applyProtection="1">
      <protection locked="0"/>
    </xf>
    <xf numFmtId="165" fontId="18" fillId="2" borderId="0" xfId="0" applyFont="1" applyFill="1" applyProtection="1">
      <protection locked="0"/>
    </xf>
    <xf numFmtId="165" fontId="19" fillId="3" borderId="0" xfId="0" applyFont="1" applyFill="1" applyAlignment="1" applyProtection="1">
      <alignment horizontal="left" wrapText="1"/>
      <protection locked="0"/>
    </xf>
    <xf numFmtId="165" fontId="7" fillId="2" borderId="22" xfId="0" applyFont="1" applyFill="1" applyBorder="1"/>
    <xf numFmtId="166" fontId="14" fillId="3" borderId="23" xfId="0" applyNumberFormat="1" applyFont="1" applyFill="1" applyBorder="1" applyAlignment="1" applyProtection="1">
      <alignment horizontal="center" wrapText="1"/>
      <protection locked="0"/>
    </xf>
    <xf numFmtId="165" fontId="7" fillId="2" borderId="24" xfId="0" applyFont="1" applyFill="1" applyBorder="1"/>
    <xf numFmtId="165" fontId="8" fillId="2" borderId="5" xfId="0" applyFont="1" applyFill="1" applyBorder="1" applyAlignment="1">
      <alignment horizontal="center"/>
    </xf>
    <xf numFmtId="165" fontId="7" fillId="2" borderId="25" xfId="0" applyFont="1" applyFill="1" applyBorder="1"/>
    <xf numFmtId="168" fontId="7" fillId="2" borderId="5" xfId="0" applyNumberFormat="1" applyFont="1" applyFill="1" applyBorder="1" applyAlignment="1">
      <alignment horizontal="center"/>
    </xf>
    <xf numFmtId="4" fontId="10" fillId="3" borderId="26" xfId="0" applyNumberFormat="1" applyFont="1" applyFill="1" applyBorder="1" applyAlignment="1" applyProtection="1">
      <alignment horizontal="center" wrapText="1"/>
      <protection locked="0"/>
    </xf>
    <xf numFmtId="4" fontId="10" fillId="3" borderId="27" xfId="0" applyNumberFormat="1" applyFont="1" applyFill="1" applyBorder="1" applyAlignment="1" applyProtection="1">
      <alignment horizontal="center" wrapText="1"/>
      <protection locked="0"/>
    </xf>
    <xf numFmtId="165" fontId="10" fillId="3" borderId="26" xfId="0" applyFont="1" applyFill="1" applyBorder="1" applyAlignment="1" applyProtection="1">
      <alignment horizontal="center" wrapText="1"/>
      <protection locked="0"/>
    </xf>
    <xf numFmtId="166" fontId="10" fillId="3" borderId="23" xfId="0" applyNumberFormat="1" applyFont="1" applyFill="1" applyBorder="1" applyAlignment="1" applyProtection="1">
      <alignment horizontal="center" wrapText="1"/>
      <protection locked="0"/>
    </xf>
    <xf numFmtId="166" fontId="10" fillId="3" borderId="26" xfId="0" applyNumberFormat="1" applyFont="1" applyFill="1" applyBorder="1" applyAlignment="1" applyProtection="1">
      <alignment horizontal="center" wrapText="1"/>
      <protection locked="0"/>
    </xf>
    <xf numFmtId="166" fontId="12" fillId="3" borderId="23" xfId="0" applyNumberFormat="1" applyFont="1" applyFill="1" applyBorder="1" applyAlignment="1" applyProtection="1">
      <alignment horizontal="center" wrapText="1"/>
      <protection locked="0"/>
    </xf>
    <xf numFmtId="166" fontId="14" fillId="3" borderId="28" xfId="0" applyNumberFormat="1" applyFont="1" applyFill="1" applyBorder="1" applyAlignment="1" applyProtection="1">
      <alignment horizontal="center" wrapText="1"/>
      <protection locked="0"/>
    </xf>
    <xf numFmtId="168" fontId="7" fillId="2" borderId="29" xfId="0" applyNumberFormat="1" applyFont="1" applyFill="1" applyBorder="1" applyAlignment="1">
      <alignment horizontal="center"/>
    </xf>
    <xf numFmtId="166" fontId="11" fillId="4" borderId="15" xfId="0" applyNumberFormat="1" applyFont="1" applyFill="1" applyBorder="1" applyAlignment="1" applyProtection="1">
      <alignment horizontal="center" wrapText="1"/>
      <protection locked="0"/>
    </xf>
    <xf numFmtId="166" fontId="14" fillId="4" borderId="15" xfId="0" applyNumberFormat="1" applyFont="1" applyFill="1" applyBorder="1" applyAlignment="1" applyProtection="1">
      <alignment horizontal="center" wrapText="1"/>
      <protection locked="0"/>
    </xf>
    <xf numFmtId="166" fontId="14" fillId="4" borderId="20" xfId="0" applyNumberFormat="1" applyFont="1" applyFill="1" applyBorder="1" applyAlignment="1" applyProtection="1">
      <alignment horizontal="center" wrapText="1"/>
      <protection locked="0"/>
    </xf>
    <xf numFmtId="166" fontId="14" fillId="4" borderId="6" xfId="0" applyNumberFormat="1" applyFont="1" applyFill="1" applyBorder="1" applyAlignment="1" applyProtection="1">
      <alignment horizontal="center" wrapText="1"/>
      <protection locked="0"/>
    </xf>
    <xf numFmtId="166" fontId="14" fillId="4" borderId="0" xfId="0" applyNumberFormat="1" applyFont="1" applyFill="1" applyAlignment="1" applyProtection="1">
      <alignment horizontal="center" wrapText="1"/>
      <protection locked="0"/>
    </xf>
    <xf numFmtId="166" fontId="14" fillId="4" borderId="28" xfId="0" applyNumberFormat="1" applyFont="1" applyFill="1" applyBorder="1" applyAlignment="1" applyProtection="1">
      <alignment horizontal="center" wrapText="1"/>
      <protection locked="0"/>
    </xf>
    <xf numFmtId="166" fontId="14" fillId="4" borderId="21" xfId="0" applyNumberFormat="1" applyFont="1" applyFill="1" applyBorder="1" applyAlignment="1" applyProtection="1">
      <alignment horizontal="center" wrapText="1"/>
      <protection locked="0"/>
    </xf>
    <xf numFmtId="165" fontId="2" fillId="4" borderId="0" xfId="0" applyFont="1" applyFill="1" applyProtection="1">
      <protection locked="0"/>
    </xf>
    <xf numFmtId="166" fontId="14" fillId="3" borderId="30" xfId="0" applyNumberFormat="1" applyFont="1" applyFill="1" applyBorder="1" applyAlignment="1" applyProtection="1">
      <alignment horizontal="center" wrapText="1"/>
      <protection locked="0"/>
    </xf>
    <xf numFmtId="166" fontId="14" fillId="3" borderId="31" xfId="0" applyNumberFormat="1" applyFont="1" applyFill="1" applyBorder="1" applyAlignment="1" applyProtection="1">
      <alignment horizontal="center" wrapText="1"/>
      <protection locked="0"/>
    </xf>
    <xf numFmtId="166" fontId="14" fillId="3" borderId="9" xfId="0" applyNumberFormat="1" applyFont="1" applyFill="1" applyBorder="1" applyAlignment="1" applyProtection="1">
      <alignment horizontal="center" wrapText="1"/>
      <protection locked="0"/>
    </xf>
    <xf numFmtId="166" fontId="14" fillId="3" borderId="32" xfId="0" applyNumberFormat="1" applyFont="1" applyFill="1" applyBorder="1" applyAlignment="1" applyProtection="1">
      <alignment horizontal="center" wrapText="1"/>
      <protection locked="0"/>
    </xf>
    <xf numFmtId="166" fontId="14" fillId="3" borderId="33" xfId="0" applyNumberFormat="1" applyFont="1" applyFill="1" applyBorder="1" applyAlignment="1" applyProtection="1">
      <alignment horizontal="center" wrapText="1"/>
      <protection locked="0"/>
    </xf>
    <xf numFmtId="166" fontId="11" fillId="3" borderId="30" xfId="0" applyNumberFormat="1" applyFont="1" applyFill="1" applyBorder="1" applyAlignment="1" applyProtection="1">
      <alignment horizontal="center" wrapText="1"/>
      <protection locked="0"/>
    </xf>
    <xf numFmtId="166" fontId="14" fillId="3" borderId="34" xfId="0" applyNumberFormat="1" applyFont="1" applyFill="1" applyBorder="1" applyAlignment="1" applyProtection="1">
      <alignment horizontal="center" wrapText="1"/>
      <protection locked="0"/>
    </xf>
    <xf numFmtId="165" fontId="20" fillId="2" borderId="0" xfId="0" applyFont="1" applyFill="1" applyProtection="1">
      <protection locked="0"/>
    </xf>
    <xf numFmtId="165" fontId="2" fillId="2" borderId="35" xfId="0" applyFont="1" applyFill="1" applyBorder="1" applyProtection="1">
      <protection locked="0"/>
    </xf>
    <xf numFmtId="165" fontId="2" fillId="2" borderId="28" xfId="0" applyFont="1" applyFill="1" applyBorder="1" applyProtection="1">
      <protection locked="0"/>
    </xf>
    <xf numFmtId="165" fontId="3" fillId="4" borderId="0" xfId="0" applyFont="1" applyFill="1" applyAlignment="1" applyProtection="1">
      <alignment horizontal="center" wrapText="1"/>
      <protection locked="0"/>
    </xf>
    <xf numFmtId="165" fontId="3" fillId="2" borderId="0" xfId="0" applyFont="1" applyFill="1" applyAlignment="1" applyProtection="1">
      <alignment horizontal="center" wrapText="1"/>
      <protection locked="0"/>
    </xf>
    <xf numFmtId="166" fontId="14" fillId="3" borderId="36" xfId="0" applyNumberFormat="1" applyFont="1" applyFill="1" applyBorder="1" applyAlignment="1" applyProtection="1">
      <alignment horizontal="center" wrapText="1"/>
      <protection locked="0"/>
    </xf>
  </cellXfs>
  <cellStyles count="4">
    <cellStyle name="Comma" xfId="1" builtinId="3"/>
    <cellStyle name="Normal" xfId="0" builtinId="0"/>
    <cellStyle name="Normal 2 20"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alcChain" Target="calcChain.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434340</xdr:colOff>
      <xdr:row>303</xdr:row>
      <xdr:rowOff>76200</xdr:rowOff>
    </xdr:from>
    <xdr:to>
      <xdr:col>15</xdr:col>
      <xdr:colOff>152400</xdr:colOff>
      <xdr:row>355</xdr:row>
      <xdr:rowOff>76200</xdr:rowOff>
    </xdr:to>
    <xdr:grpSp>
      <xdr:nvGrpSpPr>
        <xdr:cNvPr id="2"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10416328" y="14478212"/>
          <a:ext cx="5503333" cy="10142644"/>
          <a:chOff x="107213400" y="106299000"/>
          <a:chExt cx="4358647" cy="7770566"/>
        </a:xfrm>
      </xdr:grpSpPr>
      <xdr:sp macro="" textlink="">
        <xdr:nvSpPr>
          <xdr:cNvPr id="3"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overpage"/>
      <sheetName val="C"/>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Gov-20"/>
      <sheetName val="M"/>
      <sheetName val="WEO"/>
      <sheetName val="A Current Data"/>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autoPageBreaks="0" fitToPage="1"/>
  </sheetPr>
  <dimension ref="B2:R273"/>
  <sheetViews>
    <sheetView showGridLines="0" tabSelected="1" showOutlineSymbols="0" zoomScale="90" zoomScaleNormal="90" zoomScaleSheetLayoutView="100" workbookViewId="0">
      <pane xSplit="2" ySplit="8" topLeftCell="G261" activePane="bottomRight" state="frozen"/>
      <selection pane="topRight" activeCell="C1" sqref="C1"/>
      <selection pane="bottomLeft" activeCell="A10" sqref="A10"/>
      <selection pane="bottomRight" activeCell="J266" sqref="J266"/>
    </sheetView>
  </sheetViews>
  <sheetFormatPr defaultColWidth="15.6640625" defaultRowHeight="8.25"/>
  <cols>
    <col min="1" max="1" width="1.77734375" style="1" customWidth="1"/>
    <col min="2" max="2" width="16.77734375" style="1" customWidth="1"/>
    <col min="3" max="3" width="15.77734375" style="1" bestFit="1" customWidth="1"/>
    <col min="4" max="5" width="14.44140625" style="1" bestFit="1" customWidth="1"/>
    <col min="6" max="6" width="12.5546875" style="1" bestFit="1" customWidth="1"/>
    <col min="7" max="7" width="13.5546875" style="1" bestFit="1" customWidth="1"/>
    <col min="8" max="8" width="14.44140625" style="1" bestFit="1" customWidth="1"/>
    <col min="9" max="10" width="15.77734375" style="1" bestFit="1" customWidth="1"/>
    <col min="11" max="12" width="14.44140625" style="1" bestFit="1" customWidth="1"/>
    <col min="13" max="13" width="15.77734375" style="1" bestFit="1" customWidth="1"/>
    <col min="14" max="14" width="15" style="1" customWidth="1"/>
    <col min="15" max="15" width="15.77734375" style="1" bestFit="1" customWidth="1"/>
    <col min="16" max="16" width="1.77734375" style="1" customWidth="1"/>
    <col min="17" max="17" width="15.6640625" style="1" customWidth="1"/>
    <col min="18" max="16384" width="15.6640625" style="1"/>
  </cols>
  <sheetData>
    <row r="2" spans="2:15" s="94" customFormat="1" ht="20.25" customHeight="1">
      <c r="B2" s="105" t="s">
        <v>47</v>
      </c>
      <c r="C2" s="105"/>
      <c r="D2" s="105"/>
      <c r="E2" s="105"/>
      <c r="F2" s="105"/>
      <c r="G2" s="105"/>
      <c r="H2" s="105"/>
      <c r="I2" s="105"/>
      <c r="J2" s="105"/>
      <c r="K2" s="105"/>
      <c r="L2" s="105"/>
      <c r="M2" s="105"/>
      <c r="N2" s="105"/>
      <c r="O2" s="105"/>
    </row>
    <row r="3" spans="2:15" ht="6.75" customHeight="1">
      <c r="B3" s="2"/>
      <c r="C3" s="2"/>
      <c r="D3" s="3"/>
      <c r="E3" s="3"/>
      <c r="F3" s="3"/>
      <c r="G3" s="3"/>
      <c r="H3" s="3"/>
      <c r="I3" s="3"/>
      <c r="J3" s="3"/>
      <c r="K3" s="3"/>
      <c r="L3" s="3"/>
      <c r="M3" s="3"/>
      <c r="N3" s="3"/>
      <c r="O3" s="3"/>
    </row>
    <row r="4" spans="2:15" ht="13.9" customHeight="1" thickBot="1">
      <c r="B4" s="106" t="s">
        <v>66</v>
      </c>
      <c r="C4" s="106"/>
      <c r="D4" s="106"/>
      <c r="E4" s="106"/>
      <c r="F4" s="106"/>
      <c r="G4" s="106"/>
      <c r="H4" s="106"/>
      <c r="I4" s="106"/>
      <c r="J4" s="106"/>
      <c r="K4" s="106"/>
      <c r="L4" s="106"/>
      <c r="M4" s="106"/>
      <c r="N4" s="106"/>
      <c r="O4" s="106"/>
    </row>
    <row r="5" spans="2:15" ht="22.9" customHeight="1" thickTop="1">
      <c r="B5" s="5"/>
      <c r="C5" s="5"/>
      <c r="D5" s="5"/>
      <c r="E5" s="75" t="s">
        <v>0</v>
      </c>
      <c r="F5" s="6"/>
      <c r="G5" s="6"/>
      <c r="H5" s="6"/>
      <c r="I5" s="7"/>
      <c r="J5" s="6"/>
      <c r="K5" s="6"/>
      <c r="L5" s="6"/>
      <c r="M5" s="73"/>
      <c r="N5" s="5"/>
      <c r="O5" s="5"/>
    </row>
    <row r="6" spans="2:15" ht="19.899999999999999" customHeight="1">
      <c r="B6" s="9"/>
      <c r="C6" s="10" t="s">
        <v>1</v>
      </c>
      <c r="D6" s="11" t="s">
        <v>2</v>
      </c>
      <c r="E6" s="76" t="s">
        <v>3</v>
      </c>
      <c r="F6" s="12" t="s">
        <v>4</v>
      </c>
      <c r="G6" s="12" t="s">
        <v>5</v>
      </c>
      <c r="H6" s="12" t="s">
        <v>6</v>
      </c>
      <c r="I6" s="12" t="s">
        <v>7</v>
      </c>
      <c r="J6" s="12" t="s">
        <v>8</v>
      </c>
      <c r="K6" s="12" t="s">
        <v>9</v>
      </c>
      <c r="L6" s="12" t="s">
        <v>10</v>
      </c>
      <c r="M6" s="13" t="s">
        <v>11</v>
      </c>
      <c r="N6" s="11" t="s">
        <v>12</v>
      </c>
      <c r="O6" s="11" t="s">
        <v>13</v>
      </c>
    </row>
    <row r="7" spans="2:15" ht="19.899999999999999" customHeight="1">
      <c r="B7" s="11" t="s">
        <v>14</v>
      </c>
      <c r="C7" s="11" t="s">
        <v>0</v>
      </c>
      <c r="D7" s="11" t="s">
        <v>0</v>
      </c>
      <c r="E7" s="9"/>
      <c r="F7" s="12" t="s">
        <v>0</v>
      </c>
      <c r="G7" s="12" t="s">
        <v>15</v>
      </c>
      <c r="H7" s="12" t="s">
        <v>16</v>
      </c>
      <c r="I7" s="12" t="s">
        <v>0</v>
      </c>
      <c r="J7" s="12" t="s">
        <v>0</v>
      </c>
      <c r="K7" s="12" t="s">
        <v>0</v>
      </c>
      <c r="L7" s="12" t="s">
        <v>0</v>
      </c>
      <c r="M7" s="14"/>
      <c r="N7" s="10"/>
      <c r="O7" s="10"/>
    </row>
    <row r="8" spans="2:15" ht="19.899999999999999" hidden="1" customHeight="1" thickBot="1">
      <c r="B8" s="15"/>
      <c r="C8" s="15"/>
      <c r="D8" s="15"/>
      <c r="E8" s="77"/>
      <c r="F8" s="16"/>
      <c r="G8" s="16"/>
      <c r="H8" s="16"/>
      <c r="I8" s="16"/>
      <c r="J8" s="16"/>
      <c r="K8" s="17"/>
      <c r="L8" s="17"/>
      <c r="M8" s="18"/>
      <c r="N8" s="15"/>
      <c r="O8" s="19"/>
    </row>
    <row r="9" spans="2:15" ht="19.5" hidden="1" customHeight="1" thickTop="1">
      <c r="B9" s="20">
        <v>2009</v>
      </c>
      <c r="C9" s="21"/>
      <c r="D9" s="21"/>
      <c r="E9" s="78"/>
      <c r="F9" s="86"/>
      <c r="G9" s="22"/>
      <c r="H9" s="22"/>
      <c r="I9" s="22"/>
      <c r="J9" s="22"/>
      <c r="K9" s="22"/>
      <c r="L9" s="22"/>
      <c r="M9" s="23"/>
      <c r="N9" s="21"/>
      <c r="O9" s="24"/>
    </row>
    <row r="10" spans="2:15" ht="11.25" hidden="1">
      <c r="B10" s="25"/>
      <c r="C10" s="21"/>
      <c r="D10" s="21"/>
      <c r="E10" s="78"/>
      <c r="F10" s="22"/>
      <c r="G10" s="22"/>
      <c r="H10" s="22"/>
      <c r="I10" s="22"/>
      <c r="J10" s="22"/>
      <c r="K10" s="22"/>
      <c r="L10" s="22"/>
      <c r="M10" s="23"/>
      <c r="N10" s="21"/>
      <c r="O10" s="24"/>
    </row>
    <row r="11" spans="2:15" ht="11.25" hidden="1">
      <c r="B11" s="26" t="s">
        <v>17</v>
      </c>
      <c r="C11" s="27">
        <v>26021242</v>
      </c>
      <c r="D11" s="27">
        <v>3439039</v>
      </c>
      <c r="E11" s="79">
        <v>0</v>
      </c>
      <c r="F11" s="28">
        <v>8471455</v>
      </c>
      <c r="G11" s="28">
        <v>85425.8</v>
      </c>
      <c r="H11" s="28">
        <v>19611109</v>
      </c>
      <c r="I11" s="28">
        <v>10868597</v>
      </c>
      <c r="J11" s="28">
        <v>12918429</v>
      </c>
      <c r="K11" s="28">
        <v>14807252</v>
      </c>
      <c r="L11" s="28">
        <v>634503</v>
      </c>
      <c r="M11" s="29">
        <v>18960000</v>
      </c>
      <c r="N11" s="27">
        <v>2219578</v>
      </c>
      <c r="O11" s="27">
        <f>SUM(C11:N11)</f>
        <v>118036629.8</v>
      </c>
    </row>
    <row r="12" spans="2:15" ht="11.25" hidden="1">
      <c r="B12" s="26"/>
      <c r="C12" s="27"/>
      <c r="D12" s="27"/>
      <c r="E12" s="79"/>
      <c r="F12" s="28"/>
      <c r="G12" s="28"/>
      <c r="H12" s="28"/>
      <c r="I12" s="28"/>
      <c r="J12" s="28"/>
      <c r="K12" s="28"/>
      <c r="L12" s="28"/>
      <c r="M12" s="29"/>
      <c r="N12" s="27"/>
      <c r="O12" s="27"/>
    </row>
    <row r="13" spans="2:15" ht="11.25" hidden="1">
      <c r="B13" s="26" t="s">
        <v>18</v>
      </c>
      <c r="C13" s="27">
        <v>25217746</v>
      </c>
      <c r="D13" s="27">
        <v>2170514</v>
      </c>
      <c r="E13" s="79">
        <v>148254</v>
      </c>
      <c r="F13" s="28">
        <v>10974370</v>
      </c>
      <c r="G13" s="28">
        <v>260101.7</v>
      </c>
      <c r="H13" s="28">
        <v>17851016</v>
      </c>
      <c r="I13" s="28">
        <v>11412152</v>
      </c>
      <c r="J13" s="28">
        <v>12533450</v>
      </c>
      <c r="K13" s="28">
        <v>12784468</v>
      </c>
      <c r="L13" s="28">
        <v>728611</v>
      </c>
      <c r="M13" s="29">
        <v>1323943</v>
      </c>
      <c r="N13" s="27">
        <v>1879589</v>
      </c>
      <c r="O13" s="27">
        <f>SUM(C13:N13)</f>
        <v>97284214.700000003</v>
      </c>
    </row>
    <row r="14" spans="2:15" ht="11.25" hidden="1">
      <c r="B14" s="26"/>
      <c r="C14" s="27"/>
      <c r="D14" s="27"/>
      <c r="E14" s="79"/>
      <c r="F14" s="28"/>
      <c r="G14" s="28"/>
      <c r="H14" s="28"/>
      <c r="I14" s="28"/>
      <c r="J14" s="28"/>
      <c r="K14" s="28"/>
      <c r="L14" s="28"/>
      <c r="M14" s="29"/>
      <c r="N14" s="27"/>
      <c r="O14" s="27"/>
    </row>
    <row r="15" spans="2:15" ht="11.25" hidden="1">
      <c r="B15" s="26" t="s">
        <v>19</v>
      </c>
      <c r="C15" s="27">
        <v>31977627</v>
      </c>
      <c r="D15" s="27">
        <v>2762518</v>
      </c>
      <c r="E15" s="79">
        <v>285506</v>
      </c>
      <c r="F15" s="28">
        <v>20930038</v>
      </c>
      <c r="G15" s="28">
        <v>1208205.7</v>
      </c>
      <c r="H15" s="28">
        <v>15821698</v>
      </c>
      <c r="I15" s="28">
        <v>12326901</v>
      </c>
      <c r="J15" s="28">
        <v>18154502</v>
      </c>
      <c r="K15" s="28">
        <v>19499463</v>
      </c>
      <c r="L15" s="28">
        <v>3893283</v>
      </c>
      <c r="M15" s="29">
        <v>5776306</v>
      </c>
      <c r="N15" s="27">
        <v>1872163</v>
      </c>
      <c r="O15" s="27">
        <f>SUM(C15:N15)</f>
        <v>134508210.69999999</v>
      </c>
    </row>
    <row r="17" spans="2:15" ht="11.25" hidden="1">
      <c r="B17" s="26" t="s">
        <v>20</v>
      </c>
      <c r="C17" s="27">
        <v>37158997</v>
      </c>
      <c r="D17" s="27">
        <v>717613</v>
      </c>
      <c r="E17" s="79">
        <v>869291</v>
      </c>
      <c r="F17" s="28">
        <v>37525610</v>
      </c>
      <c r="G17" s="28">
        <v>81094</v>
      </c>
      <c r="H17" s="28">
        <v>49684820</v>
      </c>
      <c r="I17" s="28">
        <v>18622305</v>
      </c>
      <c r="J17" s="28">
        <v>16767522</v>
      </c>
      <c r="K17" s="28">
        <v>12510478</v>
      </c>
      <c r="L17" s="28">
        <v>6736073</v>
      </c>
      <c r="M17" s="29">
        <v>3532434</v>
      </c>
      <c r="N17" s="27">
        <v>1873408</v>
      </c>
      <c r="O17" s="27">
        <f>SUM(C17:N17)</f>
        <v>186079645</v>
      </c>
    </row>
    <row r="18" spans="2:15" ht="11.25" hidden="1">
      <c r="B18" s="26"/>
      <c r="C18" s="27"/>
      <c r="D18" s="27"/>
      <c r="E18" s="79"/>
      <c r="F18" s="28"/>
      <c r="G18" s="28"/>
      <c r="H18" s="28"/>
      <c r="I18" s="28"/>
      <c r="J18" s="28"/>
      <c r="K18" s="28"/>
      <c r="L18" s="28"/>
      <c r="M18" s="29"/>
      <c r="N18" s="27"/>
      <c r="O18" s="27"/>
    </row>
    <row r="19" spans="2:15" ht="11.25" hidden="1">
      <c r="B19" s="26" t="s">
        <v>21</v>
      </c>
      <c r="C19" s="27">
        <v>60649728</v>
      </c>
      <c r="D19" s="27">
        <v>2717375</v>
      </c>
      <c r="E19" s="79">
        <v>114977</v>
      </c>
      <c r="F19" s="28">
        <v>63147870</v>
      </c>
      <c r="G19" s="28">
        <v>6437</v>
      </c>
      <c r="H19" s="28">
        <v>18918170</v>
      </c>
      <c r="I19" s="28">
        <v>21023280</v>
      </c>
      <c r="J19" s="28">
        <v>32087232</v>
      </c>
      <c r="K19" s="28">
        <v>14378180</v>
      </c>
      <c r="L19" s="28">
        <v>5238914</v>
      </c>
      <c r="M19" s="29">
        <v>4618150</v>
      </c>
      <c r="N19" s="27">
        <v>3027982</v>
      </c>
      <c r="O19" s="27">
        <f>SUM(C19:N19)</f>
        <v>225928295</v>
      </c>
    </row>
    <row r="20" spans="2:15" ht="11.25" hidden="1">
      <c r="B20" s="26"/>
      <c r="C20" s="27"/>
      <c r="D20" s="27"/>
      <c r="E20" s="79"/>
      <c r="F20" s="28"/>
      <c r="G20" s="28"/>
      <c r="H20" s="28"/>
      <c r="I20" s="28"/>
      <c r="J20" s="28"/>
      <c r="K20" s="28"/>
      <c r="L20" s="28"/>
      <c r="M20" s="29"/>
      <c r="N20" s="27"/>
      <c r="O20" s="27"/>
    </row>
    <row r="21" spans="2:15" ht="11.25" hidden="1">
      <c r="B21" s="26" t="s">
        <v>22</v>
      </c>
      <c r="C21" s="27">
        <v>71959378</v>
      </c>
      <c r="D21" s="27">
        <v>1612127</v>
      </c>
      <c r="E21" s="79">
        <v>494612</v>
      </c>
      <c r="F21" s="28">
        <v>88289148</v>
      </c>
      <c r="G21" s="28">
        <v>2058131</v>
      </c>
      <c r="H21" s="28">
        <v>15896680</v>
      </c>
      <c r="I21" s="28">
        <v>45291709</v>
      </c>
      <c r="J21" s="28">
        <v>13421853</v>
      </c>
      <c r="K21" s="28">
        <v>17329820</v>
      </c>
      <c r="L21" s="28">
        <v>5804314</v>
      </c>
      <c r="M21" s="29">
        <v>7581296</v>
      </c>
      <c r="N21" s="27">
        <v>3965040</v>
      </c>
      <c r="O21" s="27">
        <f>SUM(C21:N21)</f>
        <v>273704108</v>
      </c>
    </row>
    <row r="22" spans="2:15" ht="11.25" hidden="1">
      <c r="B22" s="30"/>
      <c r="C22" s="27"/>
      <c r="D22" s="27"/>
      <c r="E22" s="79"/>
      <c r="F22" s="28"/>
      <c r="G22" s="28"/>
      <c r="H22" s="28"/>
      <c r="I22" s="28"/>
      <c r="J22" s="28"/>
      <c r="K22" s="28"/>
      <c r="L22" s="28"/>
      <c r="M22" s="29"/>
      <c r="N22" s="27"/>
      <c r="O22" s="27"/>
    </row>
    <row r="23" spans="2:15" ht="11.25" hidden="1">
      <c r="B23" s="26" t="s">
        <v>23</v>
      </c>
      <c r="C23" s="27">
        <v>75293750</v>
      </c>
      <c r="D23" s="27">
        <v>4042618</v>
      </c>
      <c r="E23" s="79">
        <v>2776378</v>
      </c>
      <c r="F23" s="28">
        <v>110366777</v>
      </c>
      <c r="G23" s="28">
        <v>2328797</v>
      </c>
      <c r="H23" s="28">
        <v>19028432</v>
      </c>
      <c r="I23" s="28">
        <v>58827545</v>
      </c>
      <c r="J23" s="28">
        <v>24737863</v>
      </c>
      <c r="K23" s="28">
        <v>24412367</v>
      </c>
      <c r="L23" s="28">
        <v>7411649</v>
      </c>
      <c r="M23" s="29">
        <v>10683052</v>
      </c>
      <c r="N23" s="27">
        <v>1131294</v>
      </c>
      <c r="O23" s="27">
        <f>SUM(C23:N23)</f>
        <v>341040522</v>
      </c>
    </row>
    <row r="24" spans="2:15" ht="11.25" hidden="1">
      <c r="B24" s="26"/>
      <c r="C24" s="27"/>
      <c r="D24" s="27"/>
      <c r="E24" s="79"/>
      <c r="F24" s="28"/>
      <c r="G24" s="31"/>
      <c r="H24" s="28"/>
      <c r="I24" s="28"/>
      <c r="J24" s="28"/>
      <c r="K24" s="28"/>
      <c r="L24" s="28"/>
      <c r="M24" s="29"/>
      <c r="N24" s="27"/>
      <c r="O24" s="27"/>
    </row>
    <row r="25" spans="2:15" ht="11.25" hidden="1">
      <c r="B25" s="26" t="s">
        <v>24</v>
      </c>
      <c r="C25" s="27">
        <v>89385054</v>
      </c>
      <c r="D25" s="27">
        <v>7001930</v>
      </c>
      <c r="E25" s="79">
        <v>365490</v>
      </c>
      <c r="F25" s="28">
        <v>119125294</v>
      </c>
      <c r="G25" s="28">
        <v>125534</v>
      </c>
      <c r="H25" s="28">
        <v>23640794</v>
      </c>
      <c r="I25" s="28">
        <v>74835010</v>
      </c>
      <c r="J25" s="28">
        <v>17470843</v>
      </c>
      <c r="K25" s="28">
        <v>28860694</v>
      </c>
      <c r="L25" s="28">
        <v>8579169</v>
      </c>
      <c r="M25" s="29">
        <v>12870973</v>
      </c>
      <c r="N25" s="27">
        <v>448477</v>
      </c>
      <c r="O25" s="27">
        <f>SUM(C25:N25)</f>
        <v>382709262</v>
      </c>
    </row>
    <row r="26" spans="2:15" ht="11.25" hidden="1">
      <c r="B26" s="26"/>
      <c r="C26" s="27"/>
      <c r="D26" s="27"/>
      <c r="E26" s="79"/>
      <c r="F26" s="28"/>
      <c r="G26" s="28"/>
      <c r="H26" s="28"/>
      <c r="I26" s="28"/>
      <c r="J26" s="28"/>
      <c r="K26" s="28"/>
      <c r="L26" s="28"/>
      <c r="M26" s="29"/>
      <c r="N26" s="27"/>
      <c r="O26" s="27"/>
    </row>
    <row r="27" spans="2:15" ht="11.25" hidden="1">
      <c r="B27" s="26" t="s">
        <v>25</v>
      </c>
      <c r="C27" s="27">
        <v>110009533</v>
      </c>
      <c r="D27" s="27">
        <v>7763050</v>
      </c>
      <c r="E27" s="79">
        <v>1616957</v>
      </c>
      <c r="F27" s="28">
        <v>117495193</v>
      </c>
      <c r="G27" s="28">
        <v>446967</v>
      </c>
      <c r="H27" s="28">
        <v>23557936</v>
      </c>
      <c r="I27" s="28">
        <v>85825069</v>
      </c>
      <c r="J27" s="28">
        <v>23784207</v>
      </c>
      <c r="K27" s="28">
        <v>31810583</v>
      </c>
      <c r="L27" s="28">
        <v>8871096</v>
      </c>
      <c r="M27" s="29">
        <v>14460771</v>
      </c>
      <c r="N27" s="27">
        <v>1132022</v>
      </c>
      <c r="O27" s="27">
        <f>SUM(C27:N27)</f>
        <v>426773384</v>
      </c>
    </row>
    <row r="28" spans="2:15" ht="11.25" hidden="1">
      <c r="B28" s="26"/>
      <c r="C28" s="27"/>
      <c r="D28" s="27"/>
      <c r="E28" s="79"/>
      <c r="F28" s="28"/>
      <c r="G28" s="31"/>
      <c r="H28" s="28"/>
      <c r="I28" s="28"/>
      <c r="J28" s="28"/>
      <c r="K28" s="28"/>
      <c r="L28" s="28"/>
      <c r="M28" s="29"/>
      <c r="N28" s="27"/>
      <c r="O28" s="27"/>
    </row>
    <row r="29" spans="2:15" ht="11.25" hidden="1">
      <c r="B29" s="26" t="s">
        <v>26</v>
      </c>
      <c r="C29" s="27">
        <v>110086065</v>
      </c>
      <c r="D29" s="27">
        <v>7760431</v>
      </c>
      <c r="E29" s="79">
        <v>1679889</v>
      </c>
      <c r="F29" s="28">
        <v>117127947</v>
      </c>
      <c r="G29" s="28">
        <v>446982</v>
      </c>
      <c r="H29" s="28">
        <v>23557957</v>
      </c>
      <c r="I29" s="28">
        <v>85852322</v>
      </c>
      <c r="J29" s="28">
        <v>23790672</v>
      </c>
      <c r="K29" s="28">
        <v>31910583</v>
      </c>
      <c r="L29" s="28">
        <v>8870820</v>
      </c>
      <c r="M29" s="29">
        <v>14108182</v>
      </c>
      <c r="N29" s="27">
        <v>1632569</v>
      </c>
      <c r="O29" s="27">
        <f>SUM(C29:N29)</f>
        <v>426824419</v>
      </c>
    </row>
    <row r="30" spans="2:15" ht="11.25" hidden="1">
      <c r="B30" s="26"/>
      <c r="C30" s="27"/>
      <c r="D30" s="27"/>
      <c r="E30" s="79"/>
      <c r="F30" s="28"/>
      <c r="G30" s="28"/>
      <c r="H30" s="28"/>
      <c r="I30" s="28"/>
      <c r="J30" s="28"/>
      <c r="K30" s="28"/>
      <c r="L30" s="28"/>
      <c r="M30" s="29"/>
      <c r="N30" s="27"/>
      <c r="O30" s="27"/>
    </row>
    <row r="31" spans="2:15" ht="11.25" hidden="1">
      <c r="B31" s="26" t="s">
        <v>27</v>
      </c>
      <c r="C31" s="27">
        <v>110230371</v>
      </c>
      <c r="D31" s="27">
        <v>12406596</v>
      </c>
      <c r="E31" s="79">
        <v>10948327</v>
      </c>
      <c r="F31" s="28">
        <v>151169935</v>
      </c>
      <c r="G31" s="28">
        <v>345035</v>
      </c>
      <c r="H31" s="28">
        <v>32093204</v>
      </c>
      <c r="I31" s="28">
        <v>116375509</v>
      </c>
      <c r="J31" s="28">
        <v>36259743</v>
      </c>
      <c r="K31" s="28">
        <v>35593340</v>
      </c>
      <c r="L31" s="28">
        <v>12726097</v>
      </c>
      <c r="M31" s="29">
        <v>23212507</v>
      </c>
      <c r="N31" s="27">
        <v>1016065</v>
      </c>
      <c r="O31" s="27">
        <f>SUM(C31:N31)</f>
        <v>542376729</v>
      </c>
    </row>
    <row r="35" spans="2:15" ht="11.25" hidden="1">
      <c r="B35" s="26" t="s">
        <v>28</v>
      </c>
      <c r="C35" s="27">
        <v>126806641</v>
      </c>
      <c r="D35" s="27">
        <v>13557619</v>
      </c>
      <c r="E35" s="79">
        <v>10452523</v>
      </c>
      <c r="F35" s="28">
        <v>166638417</v>
      </c>
      <c r="G35" s="31">
        <v>324394</v>
      </c>
      <c r="H35" s="28">
        <v>31606952</v>
      </c>
      <c r="I35" s="28">
        <v>124451366</v>
      </c>
      <c r="J35" s="28">
        <v>34187664</v>
      </c>
      <c r="K35" s="28">
        <v>44462348</v>
      </c>
      <c r="L35" s="28">
        <v>8589982</v>
      </c>
      <c r="M35" s="29">
        <v>29965936</v>
      </c>
      <c r="N35" s="27">
        <v>1050475</v>
      </c>
      <c r="O35" s="27">
        <f>SUM(C35:N35)</f>
        <v>592094317</v>
      </c>
    </row>
    <row r="36" spans="2:15" ht="11.25" hidden="1">
      <c r="B36" s="26"/>
      <c r="C36" s="27"/>
      <c r="D36" s="27"/>
      <c r="E36" s="79"/>
      <c r="F36" s="28"/>
      <c r="G36" s="28"/>
      <c r="H36" s="28"/>
      <c r="I36" s="28"/>
      <c r="J36" s="28"/>
      <c r="K36" s="28"/>
      <c r="L36" s="28"/>
      <c r="M36" s="29"/>
      <c r="N36" s="27"/>
      <c r="O36" s="27"/>
    </row>
    <row r="37" spans="2:15" ht="11.25" hidden="1">
      <c r="B37" s="26" t="s">
        <v>17</v>
      </c>
      <c r="C37" s="27">
        <v>134257590</v>
      </c>
      <c r="D37" s="27">
        <v>13751428</v>
      </c>
      <c r="E37" s="79">
        <v>4589266</v>
      </c>
      <c r="F37" s="28">
        <v>168902531</v>
      </c>
      <c r="G37" s="28">
        <v>636124</v>
      </c>
      <c r="H37" s="28">
        <v>34954809</v>
      </c>
      <c r="I37" s="28">
        <v>132703218</v>
      </c>
      <c r="J37" s="28">
        <v>40798291</v>
      </c>
      <c r="K37" s="28">
        <v>54744240</v>
      </c>
      <c r="L37" s="28">
        <v>13683640</v>
      </c>
      <c r="M37" s="29">
        <v>24011967</v>
      </c>
      <c r="N37" s="27">
        <v>1048086</v>
      </c>
      <c r="O37" s="27">
        <f>SUM(C37:N37)</f>
        <v>624081190</v>
      </c>
    </row>
    <row r="38" spans="2:15" ht="11.25" hidden="1">
      <c r="B38" s="26"/>
      <c r="C38" s="27"/>
      <c r="D38" s="27"/>
      <c r="E38" s="79"/>
      <c r="F38" s="28"/>
      <c r="G38" s="28"/>
      <c r="H38" s="28"/>
      <c r="I38" s="28"/>
      <c r="J38" s="28"/>
      <c r="K38" s="28"/>
      <c r="L38" s="28"/>
      <c r="M38" s="29"/>
      <c r="N38" s="27"/>
      <c r="O38" s="27"/>
    </row>
    <row r="39" spans="2:15" ht="11.25" hidden="1">
      <c r="B39" s="26" t="s">
        <v>18</v>
      </c>
      <c r="C39" s="27">
        <v>113573036</v>
      </c>
      <c r="D39" s="27">
        <v>15437672</v>
      </c>
      <c r="E39" s="79">
        <v>14235853</v>
      </c>
      <c r="F39" s="28">
        <v>248576130</v>
      </c>
      <c r="G39" s="31">
        <v>698257</v>
      </c>
      <c r="H39" s="28">
        <v>44086427</v>
      </c>
      <c r="I39" s="28">
        <v>150409728</v>
      </c>
      <c r="J39" s="28">
        <v>43043770</v>
      </c>
      <c r="K39" s="28">
        <v>54527803</v>
      </c>
      <c r="L39" s="28">
        <v>18847812</v>
      </c>
      <c r="M39" s="29">
        <v>27490973</v>
      </c>
      <c r="N39" s="27">
        <v>1146358</v>
      </c>
      <c r="O39" s="27">
        <f>SUM(C39:N39)</f>
        <v>732073819</v>
      </c>
    </row>
    <row r="40" spans="2:15" ht="11.25" hidden="1">
      <c r="B40" s="26"/>
      <c r="C40" s="27"/>
      <c r="D40" s="27"/>
      <c r="E40" s="79"/>
      <c r="F40" s="28"/>
      <c r="G40" s="28"/>
      <c r="H40" s="31"/>
      <c r="I40" s="28"/>
      <c r="J40" s="31"/>
      <c r="K40" s="28"/>
      <c r="L40" s="28"/>
      <c r="M40" s="29"/>
      <c r="N40" s="27"/>
      <c r="O40" s="27"/>
    </row>
    <row r="41" spans="2:15" ht="11.25" hidden="1">
      <c r="B41" s="26" t="s">
        <v>19</v>
      </c>
      <c r="C41" s="27">
        <v>169847116</v>
      </c>
      <c r="D41" s="27">
        <v>13763848</v>
      </c>
      <c r="E41" s="79">
        <v>8857550</v>
      </c>
      <c r="F41" s="28">
        <v>177958572</v>
      </c>
      <c r="G41" s="28">
        <v>615967</v>
      </c>
      <c r="H41" s="28">
        <v>47074396</v>
      </c>
      <c r="I41" s="28">
        <v>136299370</v>
      </c>
      <c r="J41" s="28">
        <v>52387305</v>
      </c>
      <c r="K41" s="28">
        <v>72529468</v>
      </c>
      <c r="L41" s="28">
        <v>15494579</v>
      </c>
      <c r="M41" s="29">
        <v>42421832</v>
      </c>
      <c r="N41" s="27">
        <v>1142329</v>
      </c>
      <c r="O41" s="27">
        <f>SUM(C41:N41)</f>
        <v>738392332</v>
      </c>
    </row>
    <row r="42" spans="2:15" ht="11.25" hidden="1">
      <c r="B42" s="26"/>
      <c r="C42" s="27"/>
      <c r="D42" s="27"/>
      <c r="E42" s="79"/>
      <c r="F42" s="28"/>
      <c r="G42" s="28"/>
      <c r="H42" s="28"/>
      <c r="I42" s="28"/>
      <c r="J42" s="28"/>
      <c r="K42" s="28"/>
      <c r="L42" s="28"/>
      <c r="M42" s="29"/>
      <c r="N42" s="27"/>
      <c r="O42" s="27"/>
    </row>
    <row r="43" spans="2:15" ht="11.25" hidden="1">
      <c r="B43" s="26" t="s">
        <v>20</v>
      </c>
      <c r="C43" s="27">
        <v>158118930</v>
      </c>
      <c r="D43" s="27">
        <v>13674590</v>
      </c>
      <c r="E43" s="79">
        <v>10286935</v>
      </c>
      <c r="F43" s="28">
        <v>202105314</v>
      </c>
      <c r="G43" s="28">
        <v>3348985</v>
      </c>
      <c r="H43" s="28">
        <v>40814283</v>
      </c>
      <c r="I43" s="28">
        <v>151302531</v>
      </c>
      <c r="J43" s="28">
        <v>60951695</v>
      </c>
      <c r="K43" s="28">
        <v>74946718</v>
      </c>
      <c r="L43" s="28">
        <v>19682044</v>
      </c>
      <c r="M43" s="29">
        <v>54314902</v>
      </c>
      <c r="N43" s="27">
        <v>954937</v>
      </c>
      <c r="O43" s="27">
        <f>SUM(C43:N43)</f>
        <v>790501864</v>
      </c>
    </row>
    <row r="44" spans="2:15" ht="11.25" hidden="1">
      <c r="B44" s="26"/>
      <c r="C44" s="27"/>
      <c r="D44" s="27"/>
      <c r="E44" s="79"/>
      <c r="F44" s="28"/>
      <c r="G44" s="28"/>
      <c r="H44" s="28"/>
      <c r="I44" s="28"/>
      <c r="J44" s="28"/>
      <c r="K44" s="28"/>
      <c r="L44" s="28"/>
      <c r="M44" s="29"/>
      <c r="N44" s="27"/>
      <c r="O44" s="27"/>
    </row>
    <row r="45" spans="2:15" ht="11.25" hidden="1">
      <c r="B45" s="26" t="s">
        <v>21</v>
      </c>
      <c r="C45" s="27">
        <v>206231613</v>
      </c>
      <c r="D45" s="27">
        <v>1324092</v>
      </c>
      <c r="E45" s="79">
        <v>11212304</v>
      </c>
      <c r="F45" s="28">
        <v>173269267</v>
      </c>
      <c r="G45" s="28">
        <v>3298193</v>
      </c>
      <c r="H45" s="28">
        <v>27666281</v>
      </c>
      <c r="I45" s="28">
        <v>142099512</v>
      </c>
      <c r="J45" s="28">
        <v>55611315</v>
      </c>
      <c r="K45" s="28">
        <v>95509373</v>
      </c>
      <c r="L45" s="28">
        <v>17105143</v>
      </c>
      <c r="M45" s="29">
        <v>49979972</v>
      </c>
      <c r="N45" s="27">
        <v>15742204</v>
      </c>
      <c r="O45" s="27">
        <f>SUM(C45:N45)</f>
        <v>799049269</v>
      </c>
    </row>
    <row r="46" spans="2:15" ht="11.25" hidden="1">
      <c r="B46" s="26"/>
      <c r="C46" s="27"/>
      <c r="D46" s="27"/>
      <c r="E46" s="79"/>
      <c r="F46" s="28"/>
      <c r="G46" s="28"/>
      <c r="H46" s="28"/>
      <c r="I46" s="28"/>
      <c r="J46" s="28"/>
      <c r="K46" s="28"/>
      <c r="L46" s="28"/>
      <c r="M46" s="29"/>
      <c r="N46" s="27"/>
      <c r="O46" s="27"/>
    </row>
    <row r="47" spans="2:15" ht="11.25" hidden="1">
      <c r="B47" s="26" t="s">
        <v>22</v>
      </c>
      <c r="C47" s="27">
        <v>193573089</v>
      </c>
      <c r="D47" s="27">
        <v>15645372</v>
      </c>
      <c r="E47" s="79">
        <v>6933538</v>
      </c>
      <c r="F47" s="28">
        <v>188003475</v>
      </c>
      <c r="G47" s="28">
        <v>4981402</v>
      </c>
      <c r="H47" s="28">
        <v>53420360</v>
      </c>
      <c r="I47" s="28">
        <v>162534588</v>
      </c>
      <c r="J47" s="28">
        <v>65789251</v>
      </c>
      <c r="K47" s="28">
        <v>96519288</v>
      </c>
      <c r="L47" s="28">
        <v>16652154</v>
      </c>
      <c r="M47" s="29">
        <v>71341798</v>
      </c>
      <c r="N47" s="27">
        <v>816295</v>
      </c>
      <c r="O47" s="27">
        <f>SUM(C47:N47)</f>
        <v>876210610</v>
      </c>
    </row>
    <row r="49" spans="2:15" ht="11.25" hidden="1">
      <c r="B49" s="26" t="s">
        <v>23</v>
      </c>
      <c r="C49" s="27">
        <v>201135528</v>
      </c>
      <c r="D49" s="27">
        <v>16718000</v>
      </c>
      <c r="E49" s="79">
        <v>16542469</v>
      </c>
      <c r="F49" s="28">
        <v>207903061</v>
      </c>
      <c r="G49" s="31">
        <v>798737</v>
      </c>
      <c r="H49" s="28">
        <v>57230308</v>
      </c>
      <c r="I49" s="28">
        <v>183180663</v>
      </c>
      <c r="J49" s="28">
        <v>65285564</v>
      </c>
      <c r="K49" s="28">
        <v>93229562</v>
      </c>
      <c r="L49" s="28">
        <v>18680786</v>
      </c>
      <c r="M49" s="29">
        <v>76944931</v>
      </c>
      <c r="N49" s="27">
        <v>879101</v>
      </c>
      <c r="O49" s="27">
        <f>SUM(C49:N49)</f>
        <v>938528710</v>
      </c>
    </row>
    <row r="50" spans="2:15" ht="11.25" hidden="1">
      <c r="B50" s="26"/>
      <c r="C50" s="27"/>
      <c r="D50" s="27"/>
      <c r="E50" s="79"/>
      <c r="F50" s="28"/>
      <c r="G50" s="28"/>
      <c r="H50" s="31"/>
      <c r="I50" s="28"/>
      <c r="J50" s="31"/>
      <c r="K50" s="28"/>
      <c r="L50" s="28"/>
      <c r="M50" s="29"/>
      <c r="N50" s="27"/>
      <c r="O50" s="27"/>
    </row>
    <row r="51" spans="2:15" ht="11.25" hidden="1">
      <c r="B51" s="26" t="s">
        <v>24</v>
      </c>
      <c r="C51" s="27">
        <v>213277856</v>
      </c>
      <c r="D51" s="27">
        <v>17004135</v>
      </c>
      <c r="E51" s="79">
        <v>14513760</v>
      </c>
      <c r="F51" s="28">
        <v>217275138</v>
      </c>
      <c r="G51" s="28">
        <v>1802040</v>
      </c>
      <c r="H51" s="28">
        <v>70523343</v>
      </c>
      <c r="I51" s="28">
        <v>204046735</v>
      </c>
      <c r="J51" s="28">
        <v>67892379</v>
      </c>
      <c r="K51" s="28">
        <v>102020636</v>
      </c>
      <c r="L51" s="28">
        <v>19623689</v>
      </c>
      <c r="M51" s="29">
        <v>75364041</v>
      </c>
      <c r="N51" s="27">
        <v>1014993</v>
      </c>
      <c r="O51" s="27">
        <f>SUM(C51:N51)</f>
        <v>1004358745</v>
      </c>
    </row>
    <row r="52" spans="2:15" ht="11.25" hidden="1">
      <c r="B52" s="26"/>
      <c r="C52" s="27"/>
      <c r="D52" s="27"/>
      <c r="E52" s="79"/>
      <c r="F52" s="28"/>
      <c r="G52" s="28"/>
      <c r="H52" s="28"/>
      <c r="I52" s="28"/>
      <c r="J52" s="28"/>
      <c r="K52" s="28"/>
      <c r="L52" s="28"/>
      <c r="M52" s="29"/>
      <c r="N52" s="27"/>
      <c r="O52" s="27"/>
    </row>
    <row r="53" spans="2:15" ht="11.25" hidden="1">
      <c r="B53" s="26" t="s">
        <v>25</v>
      </c>
      <c r="C53" s="27">
        <v>228476002</v>
      </c>
      <c r="D53" s="27">
        <v>17846996</v>
      </c>
      <c r="E53" s="79">
        <v>15447909</v>
      </c>
      <c r="F53" s="28">
        <v>223141265</v>
      </c>
      <c r="G53" s="28">
        <v>3087436</v>
      </c>
      <c r="H53" s="28">
        <v>72709632</v>
      </c>
      <c r="I53" s="28">
        <v>208774541</v>
      </c>
      <c r="J53" s="28">
        <v>68465125</v>
      </c>
      <c r="K53" s="28">
        <v>107447537</v>
      </c>
      <c r="L53" s="28">
        <v>23324173</v>
      </c>
      <c r="M53" s="29">
        <v>80073123</v>
      </c>
      <c r="N53" s="27">
        <v>787355</v>
      </c>
      <c r="O53" s="27">
        <f>SUM(C53:N53)</f>
        <v>1049581094</v>
      </c>
    </row>
    <row r="54" spans="2:15" ht="11.25" hidden="1">
      <c r="B54" s="26"/>
      <c r="C54" s="35"/>
      <c r="D54" s="27"/>
      <c r="E54" s="79"/>
      <c r="F54" s="31"/>
      <c r="G54" s="28"/>
      <c r="H54" s="28"/>
      <c r="I54" s="28"/>
      <c r="J54" s="28"/>
      <c r="K54" s="28"/>
      <c r="L54" s="28"/>
      <c r="M54" s="29"/>
      <c r="N54" s="27"/>
      <c r="O54" s="27"/>
    </row>
    <row r="55" spans="2:15" ht="11.25" hidden="1">
      <c r="B55" s="26" t="s">
        <v>26</v>
      </c>
      <c r="C55" s="27">
        <v>236381431</v>
      </c>
      <c r="D55" s="27">
        <v>22499176</v>
      </c>
      <c r="E55" s="79">
        <v>16024146</v>
      </c>
      <c r="F55" s="28">
        <v>211197900</v>
      </c>
      <c r="G55" s="28">
        <v>413703</v>
      </c>
      <c r="H55" s="28">
        <v>72693042</v>
      </c>
      <c r="I55" s="28">
        <v>215367746</v>
      </c>
      <c r="J55" s="28">
        <v>75412024</v>
      </c>
      <c r="K55" s="28">
        <v>117037786</v>
      </c>
      <c r="L55" s="28">
        <v>22315554</v>
      </c>
      <c r="M55" s="29">
        <v>87760623</v>
      </c>
      <c r="N55" s="27">
        <v>1122125</v>
      </c>
      <c r="O55" s="27">
        <f>SUM(C55:N55)</f>
        <v>1078225256</v>
      </c>
    </row>
    <row r="56" spans="2:15" ht="11.25" hidden="1">
      <c r="B56" s="26"/>
      <c r="C56" s="27"/>
      <c r="D56" s="27"/>
      <c r="E56" s="79"/>
      <c r="F56" s="28"/>
      <c r="G56" s="31"/>
      <c r="H56" s="28"/>
      <c r="I56" s="28"/>
      <c r="J56" s="28"/>
      <c r="K56" s="28"/>
      <c r="L56" s="28"/>
      <c r="M56" s="29"/>
      <c r="N56" s="27"/>
      <c r="O56" s="27"/>
    </row>
    <row r="57" spans="2:15" ht="11.25" hidden="1">
      <c r="B57" s="26" t="s">
        <v>27</v>
      </c>
      <c r="C57" s="27">
        <v>238969772</v>
      </c>
      <c r="D57" s="27">
        <v>24075466</v>
      </c>
      <c r="E57" s="79">
        <v>15855738</v>
      </c>
      <c r="F57" s="28">
        <v>225277028</v>
      </c>
      <c r="G57" s="28">
        <v>384554</v>
      </c>
      <c r="H57" s="28">
        <v>72693089</v>
      </c>
      <c r="I57" s="28">
        <v>218621381</v>
      </c>
      <c r="J57" s="28">
        <v>71729905</v>
      </c>
      <c r="K57" s="28">
        <v>112325194</v>
      </c>
      <c r="L57" s="28">
        <v>22015593</v>
      </c>
      <c r="M57" s="29">
        <v>86980598</v>
      </c>
      <c r="N57" s="27">
        <v>1122125</v>
      </c>
      <c r="O57" s="27">
        <f>SUM(C57:N57)</f>
        <v>1090050443</v>
      </c>
    </row>
    <row r="58" spans="2:15" ht="11.25" hidden="1">
      <c r="B58" s="20">
        <v>2011</v>
      </c>
      <c r="C58" s="27"/>
      <c r="D58" s="27"/>
      <c r="E58" s="79"/>
      <c r="F58" s="28"/>
      <c r="G58" s="28"/>
      <c r="H58" s="28"/>
      <c r="I58" s="28"/>
      <c r="J58" s="28"/>
      <c r="K58" s="28"/>
      <c r="L58" s="28"/>
      <c r="M58" s="29"/>
      <c r="N58" s="27"/>
      <c r="O58" s="27"/>
    </row>
    <row r="59" spans="2:15" ht="11.25" hidden="1">
      <c r="B59" s="26"/>
      <c r="C59" s="27"/>
      <c r="D59" s="27"/>
      <c r="E59" s="79"/>
      <c r="F59" s="28"/>
      <c r="G59" s="28"/>
      <c r="H59" s="28"/>
      <c r="I59" s="28"/>
      <c r="J59" s="28"/>
      <c r="K59" s="28"/>
      <c r="L59" s="28"/>
      <c r="M59" s="29"/>
      <c r="N59" s="27"/>
      <c r="O59" s="27"/>
    </row>
    <row r="60" spans="2:15" ht="11.25" hidden="1">
      <c r="B60" s="26" t="s">
        <v>28</v>
      </c>
      <c r="C60" s="27">
        <v>248101</v>
      </c>
      <c r="D60" s="27">
        <v>24196.400000000001</v>
      </c>
      <c r="E60" s="79">
        <v>25232.799999999999</v>
      </c>
      <c r="F60" s="28">
        <v>214184</v>
      </c>
      <c r="G60" s="36">
        <v>1379.6</v>
      </c>
      <c r="H60" s="28">
        <v>70319.3</v>
      </c>
      <c r="I60" s="28">
        <v>231581</v>
      </c>
      <c r="J60" s="28">
        <v>79356.2</v>
      </c>
      <c r="K60" s="28">
        <v>140098.6</v>
      </c>
      <c r="L60" s="28">
        <v>31181.8</v>
      </c>
      <c r="M60" s="29">
        <v>100618.4</v>
      </c>
      <c r="N60" s="27">
        <v>1190.0999999999999</v>
      </c>
      <c r="O60" s="27">
        <v>1167439.3</v>
      </c>
    </row>
    <row r="61" spans="2:15" ht="11.25" hidden="1">
      <c r="B61" s="26" t="s">
        <v>17</v>
      </c>
      <c r="C61" s="27">
        <v>246306.9</v>
      </c>
      <c r="D61" s="27">
        <v>26640.400000000001</v>
      </c>
      <c r="E61" s="79">
        <v>18348.599999999999</v>
      </c>
      <c r="F61" s="28">
        <v>251404</v>
      </c>
      <c r="G61" s="28">
        <v>952.5</v>
      </c>
      <c r="H61" s="36">
        <v>71844.2</v>
      </c>
      <c r="I61" s="28">
        <v>249530.6</v>
      </c>
      <c r="J61" s="36">
        <v>72882.100000000006</v>
      </c>
      <c r="K61" s="28">
        <v>128101.1</v>
      </c>
      <c r="L61" s="28">
        <v>33021.699999999997</v>
      </c>
      <c r="M61" s="29">
        <v>105899</v>
      </c>
      <c r="N61" s="27">
        <v>1278.5999999999999</v>
      </c>
      <c r="O61" s="27">
        <v>1206209.7</v>
      </c>
    </row>
    <row r="62" spans="2:15" ht="11.25" hidden="1">
      <c r="B62" s="26" t="s">
        <v>19</v>
      </c>
      <c r="C62" s="27">
        <v>257571.4</v>
      </c>
      <c r="D62" s="27">
        <v>31141.3</v>
      </c>
      <c r="E62" s="79">
        <v>26562.400000000001</v>
      </c>
      <c r="F62" s="28">
        <v>275966.8</v>
      </c>
      <c r="G62" s="28">
        <v>1583.2</v>
      </c>
      <c r="H62" s="28">
        <v>64759.1</v>
      </c>
      <c r="I62" s="28">
        <v>269699.40000000002</v>
      </c>
      <c r="J62" s="28">
        <v>74819.600000000006</v>
      </c>
      <c r="K62" s="28">
        <v>130687.1</v>
      </c>
      <c r="L62" s="28">
        <v>37645.4</v>
      </c>
      <c r="M62" s="29">
        <v>129424.1</v>
      </c>
      <c r="N62" s="27">
        <v>1179.9000000000001</v>
      </c>
      <c r="O62" s="27">
        <v>1301039.8</v>
      </c>
    </row>
    <row r="63" spans="2:15" ht="11.25" hidden="1">
      <c r="B63" s="26" t="s">
        <v>18</v>
      </c>
      <c r="C63" s="27">
        <v>257571.416</v>
      </c>
      <c r="D63" s="27">
        <v>31141.31</v>
      </c>
      <c r="E63" s="79">
        <v>26562.395</v>
      </c>
      <c r="F63" s="28">
        <v>275966.76</v>
      </c>
      <c r="G63" s="28">
        <v>1583.24</v>
      </c>
      <c r="H63" s="28">
        <v>64759.084999999999</v>
      </c>
      <c r="I63" s="28">
        <v>269699.44900000002</v>
      </c>
      <c r="J63" s="28">
        <v>74819.562000000005</v>
      </c>
      <c r="K63" s="28">
        <v>131698.117</v>
      </c>
      <c r="L63" s="28">
        <v>37645.430999999997</v>
      </c>
      <c r="M63" s="29">
        <v>129424.121</v>
      </c>
      <c r="N63" s="27">
        <v>1179.9110000000001</v>
      </c>
      <c r="O63" s="27">
        <f>+SUM(C63:N63)</f>
        <v>1302050.7970000003</v>
      </c>
    </row>
    <row r="64" spans="2:15" ht="11.25" hidden="1">
      <c r="B64" s="26" t="s">
        <v>20</v>
      </c>
      <c r="C64" s="27">
        <v>319706.09999999998</v>
      </c>
      <c r="D64" s="27">
        <v>31801.1</v>
      </c>
      <c r="E64" s="79">
        <v>21097.4</v>
      </c>
      <c r="F64" s="28">
        <v>293801.90000000002</v>
      </c>
      <c r="G64" s="28">
        <v>19061.7</v>
      </c>
      <c r="H64" s="28">
        <v>92452.2</v>
      </c>
      <c r="I64" s="28">
        <v>277047.8</v>
      </c>
      <c r="J64" s="28">
        <v>74438.899999999994</v>
      </c>
      <c r="K64" s="28">
        <v>111134.2</v>
      </c>
      <c r="L64" s="28">
        <v>41107.300000000003</v>
      </c>
      <c r="M64" s="29">
        <v>135736.70000000001</v>
      </c>
      <c r="N64" s="27">
        <v>1344.8</v>
      </c>
      <c r="O64" s="27">
        <v>1418730.1</v>
      </c>
    </row>
    <row r="65" spans="2:15" ht="11.25" hidden="1">
      <c r="B65" s="26" t="s">
        <v>21</v>
      </c>
      <c r="C65" s="27">
        <v>316350.09999999998</v>
      </c>
      <c r="D65" s="27">
        <v>31832</v>
      </c>
      <c r="E65" s="79">
        <v>26185.8</v>
      </c>
      <c r="F65" s="28">
        <v>283750.3</v>
      </c>
      <c r="G65" s="28">
        <v>1805.6</v>
      </c>
      <c r="H65" s="28">
        <v>129730.9</v>
      </c>
      <c r="I65" s="28">
        <v>268223.8</v>
      </c>
      <c r="J65" s="28">
        <v>76460.5</v>
      </c>
      <c r="K65" s="28">
        <v>109775.8</v>
      </c>
      <c r="L65" s="28">
        <v>36538.9</v>
      </c>
      <c r="M65" s="29">
        <v>151781.1</v>
      </c>
      <c r="N65" s="27">
        <v>1555</v>
      </c>
      <c r="O65" s="27">
        <v>1433989.9</v>
      </c>
    </row>
    <row r="66" spans="2:15" ht="11.25" hidden="1">
      <c r="B66" s="26" t="s">
        <v>22</v>
      </c>
      <c r="C66" s="27">
        <v>333578.7</v>
      </c>
      <c r="D66" s="27">
        <v>26846</v>
      </c>
      <c r="E66" s="79">
        <v>25889.3</v>
      </c>
      <c r="F66" s="28">
        <v>308559.5</v>
      </c>
      <c r="G66" s="28">
        <v>966.1</v>
      </c>
      <c r="H66" s="28">
        <v>140823.4</v>
      </c>
      <c r="I66" s="28">
        <v>283992.90000000002</v>
      </c>
      <c r="J66" s="28">
        <v>72152.800000000003</v>
      </c>
      <c r="K66" s="28">
        <v>113101.5</v>
      </c>
      <c r="L66" s="28">
        <v>41983</v>
      </c>
      <c r="M66" s="29">
        <v>161051.29999999999</v>
      </c>
      <c r="N66" s="27">
        <v>1668.4</v>
      </c>
      <c r="O66" s="27">
        <v>1510612.9</v>
      </c>
    </row>
    <row r="67" spans="2:15" ht="11.25" hidden="1">
      <c r="B67" s="26" t="s">
        <v>23</v>
      </c>
      <c r="C67" s="27">
        <v>332796.09999999998</v>
      </c>
      <c r="D67" s="27">
        <v>44134.7</v>
      </c>
      <c r="E67" s="79">
        <v>24796.9</v>
      </c>
      <c r="F67" s="28">
        <v>315240.5</v>
      </c>
      <c r="G67" s="28">
        <v>96774.1</v>
      </c>
      <c r="H67" s="31">
        <v>447.7</v>
      </c>
      <c r="I67" s="28">
        <v>306216</v>
      </c>
      <c r="J67" s="28">
        <v>77595.899999999994</v>
      </c>
      <c r="K67" s="28">
        <v>129450.6</v>
      </c>
      <c r="L67" s="28">
        <v>27445.1</v>
      </c>
      <c r="M67" s="29">
        <v>173033.1</v>
      </c>
      <c r="N67" s="27">
        <v>1691.1</v>
      </c>
      <c r="O67" s="27">
        <v>1529799.8</v>
      </c>
    </row>
    <row r="68" spans="2:15" ht="11.25" hidden="1">
      <c r="B68" s="26" t="s">
        <v>24</v>
      </c>
      <c r="C68" s="27">
        <v>329948.79999999999</v>
      </c>
      <c r="D68" s="27">
        <v>28973.8</v>
      </c>
      <c r="E68" s="79">
        <v>25205.5</v>
      </c>
      <c r="F68" s="28">
        <v>343973.3</v>
      </c>
      <c r="G68" s="28">
        <v>1106.3</v>
      </c>
      <c r="H68" s="28">
        <v>95277.9</v>
      </c>
      <c r="I68" s="28">
        <v>319798.5</v>
      </c>
      <c r="J68" s="28">
        <v>79764.399999999994</v>
      </c>
      <c r="K68" s="28">
        <v>123027.1</v>
      </c>
      <c r="L68" s="28">
        <v>45935.1</v>
      </c>
      <c r="M68" s="29">
        <v>195852.2</v>
      </c>
      <c r="N68" s="27">
        <v>1597.8</v>
      </c>
      <c r="O68" s="27">
        <v>1590460.9</v>
      </c>
    </row>
    <row r="69" spans="2:15" ht="11.25" hidden="1">
      <c r="B69" s="26" t="s">
        <v>25</v>
      </c>
      <c r="C69" s="27">
        <v>338584.5</v>
      </c>
      <c r="D69" s="27">
        <v>31789.8</v>
      </c>
      <c r="E69" s="79">
        <v>31700</v>
      </c>
      <c r="F69" s="28">
        <v>367819.7</v>
      </c>
      <c r="G69" s="28">
        <v>88231</v>
      </c>
      <c r="H69" s="28">
        <v>3022.7</v>
      </c>
      <c r="I69" s="28">
        <v>295604.5</v>
      </c>
      <c r="J69" s="28">
        <v>88673.3</v>
      </c>
      <c r="K69" s="28">
        <v>136534.5</v>
      </c>
      <c r="L69" s="28">
        <v>44887</v>
      </c>
      <c r="M69" s="29">
        <v>215665.9</v>
      </c>
      <c r="N69" s="27">
        <v>1592.5</v>
      </c>
      <c r="O69" s="27">
        <v>1644846.2</v>
      </c>
    </row>
    <row r="70" spans="2:15" ht="11.25" hidden="1">
      <c r="B70" s="26" t="s">
        <v>26</v>
      </c>
      <c r="C70" s="27">
        <v>340028</v>
      </c>
      <c r="D70" s="27">
        <v>33626</v>
      </c>
      <c r="E70" s="79">
        <v>27319.9</v>
      </c>
      <c r="F70" s="28">
        <v>361122.8</v>
      </c>
      <c r="G70" s="28">
        <v>89338.4</v>
      </c>
      <c r="H70" s="28">
        <v>2950.9</v>
      </c>
      <c r="I70" s="28">
        <v>293019.3</v>
      </c>
      <c r="J70" s="28">
        <v>92514.5</v>
      </c>
      <c r="K70" s="28">
        <v>147837.29999999999</v>
      </c>
      <c r="L70" s="28">
        <v>52656.7</v>
      </c>
      <c r="M70" s="29">
        <v>204873.8</v>
      </c>
      <c r="N70" s="27">
        <v>5371.9</v>
      </c>
      <c r="O70" s="27">
        <v>1650659.5</v>
      </c>
    </row>
    <row r="71" spans="2:15" ht="11.25" hidden="1">
      <c r="B71" s="26" t="s">
        <v>27</v>
      </c>
      <c r="C71" s="27">
        <v>366827.1</v>
      </c>
      <c r="D71" s="27">
        <v>36043.9</v>
      </c>
      <c r="E71" s="79">
        <v>24836.9</v>
      </c>
      <c r="F71" s="28" t="s">
        <v>29</v>
      </c>
      <c r="G71" s="28">
        <v>3720.8</v>
      </c>
      <c r="H71" s="28">
        <v>87963.3</v>
      </c>
      <c r="I71" s="28">
        <v>310488.5</v>
      </c>
      <c r="J71" s="28">
        <v>75310.399999999994</v>
      </c>
      <c r="K71" s="28">
        <v>191534.5</v>
      </c>
      <c r="L71" s="28">
        <v>55295.7</v>
      </c>
      <c r="M71" s="29">
        <v>180205</v>
      </c>
      <c r="N71" s="27">
        <v>4726.2</v>
      </c>
      <c r="O71" s="37">
        <v>1660274.6</v>
      </c>
    </row>
    <row r="72" spans="2:15" ht="11.25" hidden="1">
      <c r="B72" s="26"/>
      <c r="C72" s="27"/>
      <c r="D72" s="27"/>
      <c r="E72" s="79"/>
      <c r="F72" s="28"/>
      <c r="G72" s="28"/>
      <c r="H72" s="28"/>
      <c r="I72" s="28"/>
      <c r="J72" s="28"/>
      <c r="K72" s="28"/>
      <c r="L72" s="28"/>
      <c r="M72" s="29"/>
      <c r="N72" s="27"/>
      <c r="O72" s="27"/>
    </row>
    <row r="73" spans="2:15" ht="11.25" hidden="1">
      <c r="B73" s="20">
        <v>2012</v>
      </c>
      <c r="C73" s="35"/>
      <c r="D73" s="35"/>
      <c r="E73" s="81"/>
      <c r="F73" s="31"/>
      <c r="G73" s="31"/>
      <c r="H73" s="31"/>
      <c r="I73" s="31"/>
      <c r="J73" s="31"/>
      <c r="K73" s="31"/>
      <c r="L73" s="31"/>
      <c r="M73" s="38"/>
      <c r="N73" s="35"/>
      <c r="O73" s="35"/>
    </row>
    <row r="74" spans="2:15" ht="11.25" hidden="1">
      <c r="B74" s="26"/>
      <c r="C74" s="35"/>
      <c r="D74" s="35"/>
      <c r="E74" s="81"/>
      <c r="F74" s="31"/>
      <c r="G74" s="31"/>
      <c r="H74" s="31"/>
      <c r="I74" s="31"/>
      <c r="J74" s="31"/>
      <c r="K74" s="31"/>
      <c r="L74" s="31"/>
      <c r="M74" s="38"/>
      <c r="N74" s="35"/>
      <c r="O74" s="35"/>
    </row>
    <row r="75" spans="2:15" ht="11.25" hidden="1">
      <c r="B75" s="26" t="s">
        <v>28</v>
      </c>
      <c r="C75" s="27">
        <v>363990.9</v>
      </c>
      <c r="D75" s="27">
        <v>39589.599999999999</v>
      </c>
      <c r="E75" s="79">
        <v>27332.799999999999</v>
      </c>
      <c r="F75" s="28">
        <v>322510.09999999998</v>
      </c>
      <c r="G75" s="28">
        <v>8749.9</v>
      </c>
      <c r="H75" s="28">
        <v>74636.2</v>
      </c>
      <c r="I75" s="28">
        <v>336196.7</v>
      </c>
      <c r="J75" s="28">
        <v>77655.7</v>
      </c>
      <c r="K75" s="28">
        <v>198437.3</v>
      </c>
      <c r="L75" s="28">
        <v>52515.7</v>
      </c>
      <c r="M75" s="29">
        <v>171956.3</v>
      </c>
      <c r="N75" s="27">
        <v>1013.2</v>
      </c>
      <c r="O75" s="37">
        <v>1674584.5</v>
      </c>
    </row>
    <row r="76" spans="2:15" ht="11.25" hidden="1">
      <c r="B76" s="26" t="s">
        <v>17</v>
      </c>
      <c r="C76" s="27">
        <v>352190.2</v>
      </c>
      <c r="D76" s="27">
        <v>36718.69</v>
      </c>
      <c r="E76" s="79">
        <v>26551.03</v>
      </c>
      <c r="F76" s="28">
        <v>284567.87</v>
      </c>
      <c r="G76" s="28">
        <v>9291.08</v>
      </c>
      <c r="H76" s="28">
        <v>85886.99</v>
      </c>
      <c r="I76" s="28">
        <v>336261.49</v>
      </c>
      <c r="J76" s="28">
        <v>88738.25</v>
      </c>
      <c r="K76" s="28">
        <v>202845.2</v>
      </c>
      <c r="L76" s="28">
        <v>53191.93</v>
      </c>
      <c r="M76" s="29">
        <v>172424.01</v>
      </c>
      <c r="N76" s="27">
        <v>1567.65</v>
      </c>
      <c r="O76" s="37">
        <v>1650234.17</v>
      </c>
    </row>
    <row r="77" spans="2:15" ht="11.25" hidden="1">
      <c r="B77" s="26" t="s">
        <v>18</v>
      </c>
      <c r="C77" s="27">
        <v>354440.8</v>
      </c>
      <c r="D77" s="27">
        <v>37811</v>
      </c>
      <c r="E77" s="79">
        <v>31484.9</v>
      </c>
      <c r="F77" s="28">
        <v>328381.09999999998</v>
      </c>
      <c r="G77" s="28">
        <v>8193.5</v>
      </c>
      <c r="H77" s="28">
        <v>92178.6</v>
      </c>
      <c r="I77" s="28">
        <v>324375.5</v>
      </c>
      <c r="J77" s="28">
        <v>108000.1</v>
      </c>
      <c r="K77" s="28">
        <v>205453.7</v>
      </c>
      <c r="L77" s="28">
        <v>32088.9</v>
      </c>
      <c r="M77" s="29">
        <v>174479.6</v>
      </c>
      <c r="N77" s="27">
        <v>1583.8</v>
      </c>
      <c r="O77" s="37">
        <v>1698471.4</v>
      </c>
    </row>
    <row r="78" spans="2:15" ht="11.25" hidden="1">
      <c r="B78" s="26" t="s">
        <v>19</v>
      </c>
      <c r="C78" s="27">
        <v>341893.5</v>
      </c>
      <c r="D78" s="27">
        <v>30462</v>
      </c>
      <c r="E78" s="79">
        <v>33633.800000000003</v>
      </c>
      <c r="F78" s="28">
        <v>358038</v>
      </c>
      <c r="G78" s="28">
        <v>5558.5</v>
      </c>
      <c r="H78" s="28">
        <v>78498.399999999994</v>
      </c>
      <c r="I78" s="28">
        <v>334699.5</v>
      </c>
      <c r="J78" s="28">
        <v>110765.7</v>
      </c>
      <c r="K78" s="28">
        <v>220956.5</v>
      </c>
      <c r="L78" s="28">
        <v>26181.8</v>
      </c>
      <c r="M78" s="29">
        <v>179845.8</v>
      </c>
      <c r="N78" s="27">
        <v>1355.3</v>
      </c>
      <c r="O78" s="37">
        <v>1721888.8</v>
      </c>
    </row>
    <row r="79" spans="2:15" ht="11.25" hidden="1">
      <c r="B79" s="26" t="s">
        <v>20</v>
      </c>
      <c r="C79" s="27">
        <v>375541</v>
      </c>
      <c r="D79" s="27">
        <v>30286.7</v>
      </c>
      <c r="E79" s="79">
        <v>31158.400000000001</v>
      </c>
      <c r="F79" s="28">
        <v>350097.9</v>
      </c>
      <c r="G79" s="28">
        <v>7623.4</v>
      </c>
      <c r="H79" s="28">
        <v>97695.7</v>
      </c>
      <c r="I79" s="28">
        <v>327187.7</v>
      </c>
      <c r="J79" s="28">
        <v>113796.7</v>
      </c>
      <c r="K79" s="28">
        <v>207041.1</v>
      </c>
      <c r="L79" s="28">
        <v>28432.9</v>
      </c>
      <c r="M79" s="29">
        <v>202146.6</v>
      </c>
      <c r="N79" s="27">
        <v>1738.3</v>
      </c>
      <c r="O79" s="37">
        <v>1772746.5</v>
      </c>
    </row>
    <row r="80" spans="2:15" ht="11.25" hidden="1">
      <c r="B80" s="26" t="s">
        <v>21</v>
      </c>
      <c r="C80" s="27">
        <v>402314.1</v>
      </c>
      <c r="D80" s="27">
        <v>30399.7</v>
      </c>
      <c r="E80" s="79">
        <v>37466.6</v>
      </c>
      <c r="F80" s="28">
        <v>356842.2</v>
      </c>
      <c r="G80" s="28">
        <v>7580.8</v>
      </c>
      <c r="H80" s="28">
        <v>28025.9</v>
      </c>
      <c r="I80" s="28">
        <v>337059.2</v>
      </c>
      <c r="J80" s="28">
        <v>130973.8</v>
      </c>
      <c r="K80" s="28">
        <v>201898</v>
      </c>
      <c r="L80" s="28">
        <v>40295.4</v>
      </c>
      <c r="M80" s="29">
        <v>219606.7</v>
      </c>
      <c r="N80" s="27">
        <v>1649.8</v>
      </c>
      <c r="O80" s="37">
        <v>1794112.2</v>
      </c>
    </row>
    <row r="81" spans="2:15" ht="11.25" hidden="1">
      <c r="B81" s="26" t="s">
        <v>22</v>
      </c>
      <c r="C81" s="27">
        <v>416536.2</v>
      </c>
      <c r="D81" s="27">
        <v>26795.9</v>
      </c>
      <c r="E81" s="79">
        <v>36424.199999999997</v>
      </c>
      <c r="F81" s="28">
        <v>369410.8</v>
      </c>
      <c r="G81" s="28">
        <v>8174</v>
      </c>
      <c r="H81" s="28">
        <v>26119.1</v>
      </c>
      <c r="I81" s="28">
        <v>348484.2</v>
      </c>
      <c r="J81" s="28">
        <v>136934.20000000001</v>
      </c>
      <c r="K81" s="28">
        <v>203314.6</v>
      </c>
      <c r="L81" s="28">
        <v>36869.5</v>
      </c>
      <c r="M81" s="29">
        <v>249542.8</v>
      </c>
      <c r="N81" s="27">
        <v>3382.6</v>
      </c>
      <c r="O81" s="37">
        <v>1861988</v>
      </c>
    </row>
    <row r="82" spans="2:15" ht="11.25" hidden="1">
      <c r="B82" s="26" t="s">
        <v>23</v>
      </c>
      <c r="C82" s="27">
        <v>422545.8</v>
      </c>
      <c r="D82" s="27">
        <v>30950.3</v>
      </c>
      <c r="E82" s="79">
        <v>43395.1</v>
      </c>
      <c r="F82" s="28">
        <v>390558.4</v>
      </c>
      <c r="G82" s="28">
        <v>8333</v>
      </c>
      <c r="H82" s="28">
        <v>29323.9</v>
      </c>
      <c r="I82" s="28">
        <v>348252</v>
      </c>
      <c r="J82" s="28">
        <v>146338.5</v>
      </c>
      <c r="K82" s="28">
        <v>173945.4</v>
      </c>
      <c r="L82" s="28">
        <v>55950.3</v>
      </c>
      <c r="M82" s="29">
        <v>254919.8</v>
      </c>
      <c r="N82" s="27">
        <v>3523.5</v>
      </c>
      <c r="O82" s="37">
        <v>1907991.4</v>
      </c>
    </row>
    <row r="83" spans="2:15" ht="11.25" hidden="1">
      <c r="B83" s="26" t="s">
        <v>24</v>
      </c>
      <c r="C83" s="27">
        <v>431501.7</v>
      </c>
      <c r="D83" s="27">
        <v>36637.9</v>
      </c>
      <c r="E83" s="79">
        <v>38487.800000000003</v>
      </c>
      <c r="F83" s="28">
        <v>384840.8</v>
      </c>
      <c r="G83" s="28">
        <v>6828.2</v>
      </c>
      <c r="H83" s="28">
        <v>37420.1</v>
      </c>
      <c r="I83" s="28">
        <v>396813.5</v>
      </c>
      <c r="J83" s="28">
        <v>145657.9</v>
      </c>
      <c r="K83" s="28">
        <v>219452.1</v>
      </c>
      <c r="L83" s="28">
        <v>29378.2</v>
      </c>
      <c r="M83" s="29">
        <v>254248.3</v>
      </c>
      <c r="N83" s="27">
        <v>5036.1000000000004</v>
      </c>
      <c r="O83" s="37">
        <v>1986302.5</v>
      </c>
    </row>
    <row r="84" spans="2:15" ht="12" hidden="1" thickBot="1">
      <c r="B84" s="26" t="s">
        <v>25</v>
      </c>
      <c r="C84" s="32">
        <v>444653.7</v>
      </c>
      <c r="D84" s="32">
        <v>33583.199999999997</v>
      </c>
      <c r="E84" s="80">
        <v>34764.400000000001</v>
      </c>
      <c r="F84" s="33">
        <v>411489.2</v>
      </c>
      <c r="G84" s="33">
        <v>9551.4</v>
      </c>
      <c r="H84" s="33">
        <v>29439.4</v>
      </c>
      <c r="I84" s="33">
        <v>401206.1</v>
      </c>
      <c r="J84" s="33">
        <v>144223.4</v>
      </c>
      <c r="K84" s="33">
        <v>230809.2</v>
      </c>
      <c r="L84" s="33">
        <v>35103.599999999999</v>
      </c>
      <c r="M84" s="34">
        <v>271795.8</v>
      </c>
      <c r="N84" s="32">
        <v>6715.9</v>
      </c>
      <c r="O84" s="37">
        <v>2053335.2</v>
      </c>
    </row>
    <row r="85" spans="2:15" ht="11.25" hidden="1">
      <c r="B85" s="26" t="s">
        <v>26</v>
      </c>
      <c r="C85" s="27">
        <v>444527.3</v>
      </c>
      <c r="D85" s="27">
        <v>33548</v>
      </c>
      <c r="E85" s="79">
        <v>37207.300000000003</v>
      </c>
      <c r="F85" s="28">
        <v>428008.3</v>
      </c>
      <c r="G85" s="28">
        <v>10704.6</v>
      </c>
      <c r="H85" s="28">
        <v>32236.2</v>
      </c>
      <c r="I85" s="28">
        <v>417838.2</v>
      </c>
      <c r="J85" s="28">
        <v>142715</v>
      </c>
      <c r="K85" s="28">
        <v>228088.4</v>
      </c>
      <c r="L85" s="28">
        <v>36568</v>
      </c>
      <c r="M85" s="29">
        <v>267282</v>
      </c>
      <c r="N85" s="27">
        <v>8055.2</v>
      </c>
      <c r="O85" s="37">
        <v>2087778.7</v>
      </c>
    </row>
    <row r="86" spans="2:15" ht="11.25" hidden="1">
      <c r="B86" s="26" t="s">
        <v>27</v>
      </c>
      <c r="C86" s="27">
        <v>444341</v>
      </c>
      <c r="D86" s="27">
        <v>32622.799999999999</v>
      </c>
      <c r="E86" s="79">
        <v>37353.199999999997</v>
      </c>
      <c r="F86" s="28">
        <v>428782.2</v>
      </c>
      <c r="G86" s="28">
        <v>8513.2000000000007</v>
      </c>
      <c r="H86" s="28">
        <v>31513.9</v>
      </c>
      <c r="I86" s="28">
        <v>414044.9</v>
      </c>
      <c r="J86" s="28">
        <v>148927.9</v>
      </c>
      <c r="K86" s="28">
        <v>233864.4</v>
      </c>
      <c r="L86" s="28">
        <v>33116.1</v>
      </c>
      <c r="M86" s="29">
        <v>288628.5</v>
      </c>
      <c r="N86" s="27">
        <v>9370.9</v>
      </c>
      <c r="O86" s="37">
        <v>2111078.9</v>
      </c>
    </row>
    <row r="87" spans="2:15" ht="11.25" hidden="1">
      <c r="B87" s="26"/>
      <c r="C87" s="27"/>
      <c r="D87" s="27"/>
      <c r="E87" s="79"/>
      <c r="F87" s="28"/>
      <c r="G87" s="28"/>
      <c r="H87" s="28"/>
      <c r="I87" s="28"/>
      <c r="J87" s="28"/>
      <c r="K87" s="28"/>
      <c r="L87" s="28"/>
      <c r="M87" s="29"/>
      <c r="N87" s="27"/>
      <c r="O87" s="27"/>
    </row>
    <row r="88" spans="2:15" ht="11.25" hidden="1">
      <c r="B88" s="20">
        <v>2013</v>
      </c>
      <c r="C88" s="27"/>
      <c r="D88" s="27"/>
      <c r="E88" s="79"/>
      <c r="F88" s="28"/>
      <c r="G88" s="28"/>
      <c r="H88" s="28"/>
      <c r="I88" s="28"/>
      <c r="J88" s="28"/>
      <c r="K88" s="28"/>
      <c r="L88" s="28"/>
      <c r="M88" s="29"/>
      <c r="N88" s="27"/>
      <c r="O88" s="39"/>
    </row>
    <row r="89" spans="2:15" ht="11.25" hidden="1">
      <c r="B89" s="40" t="s">
        <v>30</v>
      </c>
      <c r="C89" s="41">
        <v>450170</v>
      </c>
      <c r="D89" s="41">
        <v>31073.4</v>
      </c>
      <c r="E89" s="82">
        <v>38762.300000000003</v>
      </c>
      <c r="F89" s="43">
        <v>426050.9</v>
      </c>
      <c r="G89" s="43">
        <v>11967.9</v>
      </c>
      <c r="H89" s="43">
        <v>31547.4</v>
      </c>
      <c r="I89" s="43">
        <v>417961.3</v>
      </c>
      <c r="J89" s="43">
        <v>144645.1</v>
      </c>
      <c r="K89" s="43">
        <v>237323.7</v>
      </c>
      <c r="L89" s="43">
        <v>33906.5</v>
      </c>
      <c r="M89" s="44">
        <v>300841.09999999998</v>
      </c>
      <c r="N89" s="42">
        <v>9373.1</v>
      </c>
      <c r="O89" s="41">
        <v>2133622.7000000002</v>
      </c>
    </row>
    <row r="90" spans="2:15" ht="11.25" hidden="1">
      <c r="B90" s="45" t="s">
        <v>31</v>
      </c>
      <c r="C90" s="46">
        <v>494536.6</v>
      </c>
      <c r="D90" s="46">
        <v>33786.9</v>
      </c>
      <c r="E90" s="83">
        <v>28372</v>
      </c>
      <c r="F90" s="43">
        <v>439556.7</v>
      </c>
      <c r="G90" s="43">
        <v>14811.4</v>
      </c>
      <c r="H90" s="43">
        <v>33948.5</v>
      </c>
      <c r="I90" s="43">
        <v>409692.7</v>
      </c>
      <c r="J90" s="43">
        <v>128242.7</v>
      </c>
      <c r="K90" s="43">
        <v>303269.90000000002</v>
      </c>
      <c r="L90" s="43">
        <v>38235.9</v>
      </c>
      <c r="M90" s="47">
        <v>298171.5</v>
      </c>
      <c r="N90" s="46">
        <v>3685.5</v>
      </c>
      <c r="O90" s="41">
        <v>2226310.2000000002</v>
      </c>
    </row>
    <row r="91" spans="2:15" ht="11.25" hidden="1">
      <c r="B91" s="45" t="s">
        <v>32</v>
      </c>
      <c r="C91" s="41">
        <v>467873.97</v>
      </c>
      <c r="D91" s="41">
        <v>41532.699999999997</v>
      </c>
      <c r="E91" s="82">
        <v>68987.199999999997</v>
      </c>
      <c r="F91" s="43">
        <v>433337.1</v>
      </c>
      <c r="G91" s="43">
        <v>16118.8</v>
      </c>
      <c r="H91" s="43">
        <v>34704.699999999997</v>
      </c>
      <c r="I91" s="43">
        <v>471204.9</v>
      </c>
      <c r="J91" s="43">
        <v>159925.70000000001</v>
      </c>
      <c r="K91" s="43">
        <v>307134.7</v>
      </c>
      <c r="L91" s="43">
        <v>44413.57</v>
      </c>
      <c r="M91" s="44">
        <v>370123.5</v>
      </c>
      <c r="N91" s="42">
        <v>4491.7</v>
      </c>
      <c r="O91" s="41">
        <v>2419848.6</v>
      </c>
    </row>
    <row r="92" spans="2:15" ht="11.25" hidden="1">
      <c r="B92" s="45" t="s">
        <v>33</v>
      </c>
      <c r="C92" s="41">
        <v>455178.9</v>
      </c>
      <c r="D92" s="41">
        <v>43628.2</v>
      </c>
      <c r="E92" s="82">
        <v>23433.4</v>
      </c>
      <c r="F92" s="43">
        <v>428381.7</v>
      </c>
      <c r="G92" s="43">
        <v>14997.8</v>
      </c>
      <c r="H92" s="43">
        <v>35589.1</v>
      </c>
      <c r="I92" s="43">
        <v>444798.7</v>
      </c>
      <c r="J92" s="43">
        <v>135046.20000000001</v>
      </c>
      <c r="K92" s="43">
        <v>288857.59999999998</v>
      </c>
      <c r="L92" s="43">
        <v>45643.6</v>
      </c>
      <c r="M92" s="44">
        <v>377037</v>
      </c>
      <c r="N92" s="42">
        <v>7693.7</v>
      </c>
      <c r="O92" s="41">
        <v>2300585.7999999998</v>
      </c>
    </row>
    <row r="93" spans="2:15" ht="11.25" hidden="1">
      <c r="B93" s="45" t="s">
        <v>34</v>
      </c>
      <c r="C93" s="41">
        <v>484635</v>
      </c>
      <c r="D93" s="41">
        <v>38637.199999999997</v>
      </c>
      <c r="E93" s="82">
        <v>27795.200000000001</v>
      </c>
      <c r="F93" s="43">
        <v>455737.9</v>
      </c>
      <c r="G93" s="43">
        <v>14699.1</v>
      </c>
      <c r="H93" s="43">
        <v>35106.1</v>
      </c>
      <c r="I93" s="43">
        <v>465890.2</v>
      </c>
      <c r="J93" s="43">
        <v>115457.8</v>
      </c>
      <c r="K93" s="43">
        <v>301547.90000000002</v>
      </c>
      <c r="L93" s="43">
        <v>52075.199999999997</v>
      </c>
      <c r="M93" s="44">
        <v>382172.8</v>
      </c>
      <c r="N93" s="42">
        <v>5034</v>
      </c>
      <c r="O93" s="41">
        <v>2378788.7000000002</v>
      </c>
    </row>
    <row r="94" spans="2:15" ht="11.25" hidden="1">
      <c r="B94" s="45" t="s">
        <v>35</v>
      </c>
      <c r="C94" s="41">
        <v>489730.1</v>
      </c>
      <c r="D94" s="41">
        <v>37474.300000000003</v>
      </c>
      <c r="E94" s="82">
        <v>38198.699999999997</v>
      </c>
      <c r="F94" s="43">
        <v>425521.3</v>
      </c>
      <c r="G94" s="43">
        <v>7310.7</v>
      </c>
      <c r="H94" s="43">
        <v>53815</v>
      </c>
      <c r="I94" s="43">
        <v>454368.5</v>
      </c>
      <c r="J94" s="43">
        <v>110349.9</v>
      </c>
      <c r="K94" s="43">
        <v>295432.3</v>
      </c>
      <c r="L94" s="43">
        <v>51453.599999999999</v>
      </c>
      <c r="M94" s="44">
        <v>385769.7</v>
      </c>
      <c r="N94" s="42">
        <v>11033.4</v>
      </c>
      <c r="O94" s="41">
        <v>2360457.5</v>
      </c>
    </row>
    <row r="95" spans="2:15" ht="11.25" hidden="1">
      <c r="B95" s="45" t="s">
        <v>36</v>
      </c>
      <c r="C95" s="41">
        <v>483103.7</v>
      </c>
      <c r="D95" s="41">
        <v>40342.5</v>
      </c>
      <c r="E95" s="82">
        <v>33494.300000000003</v>
      </c>
      <c r="F95" s="43">
        <v>464921.7</v>
      </c>
      <c r="G95" s="43">
        <v>6869.2</v>
      </c>
      <c r="H95" s="43">
        <v>38522.6</v>
      </c>
      <c r="I95" s="43">
        <v>541025.9</v>
      </c>
      <c r="J95" s="43">
        <v>116557.1</v>
      </c>
      <c r="K95" s="43">
        <v>307117.5</v>
      </c>
      <c r="L95" s="43">
        <v>48218</v>
      </c>
      <c r="M95" s="44">
        <v>426582.7</v>
      </c>
      <c r="N95" s="42">
        <v>4455.3</v>
      </c>
      <c r="O95" s="41">
        <v>2511210.5</v>
      </c>
    </row>
    <row r="96" spans="2:15" ht="11.25" hidden="1">
      <c r="B96" s="45" t="s">
        <v>37</v>
      </c>
      <c r="C96" s="41">
        <v>521743</v>
      </c>
      <c r="D96" s="41">
        <v>38889.1</v>
      </c>
      <c r="E96" s="82">
        <v>43894.5</v>
      </c>
      <c r="F96" s="43">
        <v>425531.4</v>
      </c>
      <c r="G96" s="43">
        <v>7260.6</v>
      </c>
      <c r="H96" s="43" t="s">
        <v>38</v>
      </c>
      <c r="I96" s="43">
        <v>451871.2</v>
      </c>
      <c r="J96" s="43">
        <v>110041.8</v>
      </c>
      <c r="K96" s="43">
        <v>346006</v>
      </c>
      <c r="L96" s="43">
        <v>40216</v>
      </c>
      <c r="M96" s="44">
        <v>374587.1</v>
      </c>
      <c r="N96" s="42">
        <v>9914.6</v>
      </c>
      <c r="O96" s="41">
        <v>2409042.5</v>
      </c>
    </row>
    <row r="97" spans="2:15" ht="11.25" hidden="1">
      <c r="B97" s="45" t="s">
        <v>39</v>
      </c>
      <c r="C97" s="41">
        <v>496289.3</v>
      </c>
      <c r="D97" s="41">
        <v>39446.9</v>
      </c>
      <c r="E97" s="82">
        <v>38856.6</v>
      </c>
      <c r="F97" s="43">
        <v>447247.2</v>
      </c>
      <c r="G97" s="43">
        <v>13953.5</v>
      </c>
      <c r="H97" s="43">
        <v>43006.7</v>
      </c>
      <c r="I97" s="43">
        <v>437211.9</v>
      </c>
      <c r="J97" s="43">
        <v>118873.7</v>
      </c>
      <c r="K97" s="43">
        <v>330709.59999999998</v>
      </c>
      <c r="L97" s="43">
        <v>40046.6</v>
      </c>
      <c r="M97" s="44">
        <v>373596.8</v>
      </c>
      <c r="N97" s="42">
        <v>9790.6</v>
      </c>
      <c r="O97" s="41">
        <v>2389029.4</v>
      </c>
    </row>
    <row r="98" spans="2:15" ht="11.25" hidden="1">
      <c r="B98" s="45" t="s">
        <v>40</v>
      </c>
      <c r="C98" s="41">
        <v>491610.6</v>
      </c>
      <c r="D98" s="41">
        <v>38871.5</v>
      </c>
      <c r="E98" s="82">
        <v>39766</v>
      </c>
      <c r="F98" s="43">
        <v>471966.2</v>
      </c>
      <c r="G98" s="43">
        <v>8023.3</v>
      </c>
      <c r="H98" s="43">
        <v>40835.300000000003</v>
      </c>
      <c r="I98" s="43">
        <v>420445.3</v>
      </c>
      <c r="J98" s="43">
        <v>110778.3</v>
      </c>
      <c r="K98" s="43">
        <v>417411.6</v>
      </c>
      <c r="L98" s="43">
        <v>36334.1</v>
      </c>
      <c r="M98" s="44">
        <v>376463.1</v>
      </c>
      <c r="N98" s="42">
        <v>9861.9</v>
      </c>
      <c r="O98" s="41">
        <v>2462367.2999999998</v>
      </c>
    </row>
    <row r="99" spans="2:15" ht="11.25" hidden="1">
      <c r="B99" s="45" t="s">
        <v>41</v>
      </c>
      <c r="C99" s="41">
        <v>487289.4</v>
      </c>
      <c r="D99" s="41">
        <v>40321.699999999997</v>
      </c>
      <c r="E99" s="82">
        <v>42332</v>
      </c>
      <c r="F99" s="43">
        <v>488637.3</v>
      </c>
      <c r="G99" s="43">
        <v>3116.5</v>
      </c>
      <c r="H99" s="43">
        <v>36852</v>
      </c>
      <c r="I99" s="43">
        <v>417162.5</v>
      </c>
      <c r="J99" s="43">
        <v>117050.8</v>
      </c>
      <c r="K99" s="43">
        <v>389727.1</v>
      </c>
      <c r="L99" s="43">
        <v>39126.400000000001</v>
      </c>
      <c r="M99" s="44">
        <v>369190.3</v>
      </c>
      <c r="N99" s="42">
        <v>17960.5</v>
      </c>
      <c r="O99" s="41">
        <v>2448766.4</v>
      </c>
    </row>
    <row r="100" spans="2:15" ht="11.25" hidden="1">
      <c r="B100" s="45" t="s">
        <v>42</v>
      </c>
      <c r="C100" s="41">
        <v>533165.19999999995</v>
      </c>
      <c r="D100" s="41">
        <v>42285.1</v>
      </c>
      <c r="E100" s="82">
        <v>17617.900000000001</v>
      </c>
      <c r="F100" s="43">
        <v>435613.1</v>
      </c>
      <c r="G100" s="43">
        <v>5047</v>
      </c>
      <c r="H100" s="43">
        <v>62165.8</v>
      </c>
      <c r="I100" s="43">
        <v>389181.2</v>
      </c>
      <c r="J100" s="43">
        <v>115404.6</v>
      </c>
      <c r="K100" s="43">
        <v>379809.3</v>
      </c>
      <c r="L100" s="43">
        <v>37409.1</v>
      </c>
      <c r="M100" s="44">
        <v>369838.8</v>
      </c>
      <c r="N100" s="42">
        <v>18252.900000000001</v>
      </c>
      <c r="O100" s="41">
        <v>2405790</v>
      </c>
    </row>
    <row r="101" spans="2:15" ht="11.25" hidden="1">
      <c r="B101" s="30"/>
      <c r="C101" s="27"/>
      <c r="D101" s="27"/>
      <c r="E101" s="79"/>
      <c r="F101" s="28"/>
      <c r="G101" s="28"/>
      <c r="H101" s="28"/>
      <c r="I101" s="28"/>
      <c r="J101" s="28"/>
      <c r="K101" s="28"/>
      <c r="L101" s="28"/>
      <c r="M101" s="29"/>
      <c r="N101" s="27"/>
      <c r="O101" s="27"/>
    </row>
    <row r="102" spans="2:15" ht="11.25" hidden="1">
      <c r="B102" s="48">
        <v>2014</v>
      </c>
      <c r="C102" s="41"/>
      <c r="D102" s="41"/>
      <c r="E102" s="82"/>
      <c r="F102" s="43"/>
      <c r="G102" s="43"/>
      <c r="H102" s="43"/>
      <c r="I102" s="43"/>
      <c r="J102" s="43"/>
      <c r="K102" s="43"/>
      <c r="L102" s="43"/>
      <c r="M102" s="44"/>
      <c r="N102" s="41"/>
      <c r="O102" s="41"/>
    </row>
    <row r="103" spans="2:15" ht="11.25" hidden="1">
      <c r="B103" s="40" t="s">
        <v>30</v>
      </c>
      <c r="C103" s="41">
        <v>489585.3</v>
      </c>
      <c r="D103" s="41">
        <v>43743.8</v>
      </c>
      <c r="E103" s="82">
        <v>18574.7</v>
      </c>
      <c r="F103" s="43">
        <v>464097.6</v>
      </c>
      <c r="G103" s="43">
        <v>5467.4</v>
      </c>
      <c r="H103" s="43">
        <v>48086.1</v>
      </c>
      <c r="I103" s="43">
        <v>362554</v>
      </c>
      <c r="J103" s="43">
        <v>116635.5</v>
      </c>
      <c r="K103" s="43">
        <v>412901.1</v>
      </c>
      <c r="L103" s="43">
        <v>37722.199999999997</v>
      </c>
      <c r="M103" s="44">
        <v>367126.2</v>
      </c>
      <c r="N103" s="41">
        <v>16773.099999999999</v>
      </c>
      <c r="O103" s="41">
        <v>2383267.1</v>
      </c>
    </row>
    <row r="104" spans="2:15" ht="11.25" hidden="1">
      <c r="B104" s="45" t="s">
        <v>31</v>
      </c>
      <c r="C104" s="41">
        <v>519154.6</v>
      </c>
      <c r="D104" s="41">
        <v>38918.1</v>
      </c>
      <c r="E104" s="82">
        <v>24765.4</v>
      </c>
      <c r="F104" s="43">
        <v>460528.2</v>
      </c>
      <c r="G104" s="43">
        <v>10397.299999999999</v>
      </c>
      <c r="H104" s="43">
        <v>47488.6</v>
      </c>
      <c r="I104" s="43">
        <v>385038.1</v>
      </c>
      <c r="J104" s="43">
        <v>116670.5</v>
      </c>
      <c r="K104" s="43">
        <v>401619.6</v>
      </c>
      <c r="L104" s="43">
        <v>32978.1</v>
      </c>
      <c r="M104" s="44">
        <v>396800.8</v>
      </c>
      <c r="N104" s="41">
        <v>8542.7000000000007</v>
      </c>
      <c r="O104" s="41">
        <v>2442902.1</v>
      </c>
    </row>
    <row r="105" spans="2:15" ht="11.25" hidden="1">
      <c r="B105" s="45" t="s">
        <v>32</v>
      </c>
      <c r="C105" s="41">
        <v>503868.1</v>
      </c>
      <c r="D105" s="41">
        <v>42707.9</v>
      </c>
      <c r="E105" s="82">
        <v>35785.1</v>
      </c>
      <c r="F105" s="43">
        <v>494663.8</v>
      </c>
      <c r="G105" s="43">
        <v>5257.4</v>
      </c>
      <c r="H105" s="43">
        <v>52722</v>
      </c>
      <c r="I105" s="43">
        <v>374809.1</v>
      </c>
      <c r="J105" s="43">
        <v>116653</v>
      </c>
      <c r="K105" s="43">
        <v>396000.6</v>
      </c>
      <c r="L105" s="43">
        <v>38089.300000000003</v>
      </c>
      <c r="M105" s="44">
        <v>406503.1</v>
      </c>
      <c r="N105" s="41">
        <v>15833.1</v>
      </c>
      <c r="O105" s="41">
        <v>2482892.7000000002</v>
      </c>
    </row>
    <row r="106" spans="2:15" ht="11.25" hidden="1">
      <c r="B106" s="45" t="s">
        <v>33</v>
      </c>
      <c r="C106" s="41">
        <v>540156.19999999995</v>
      </c>
      <c r="D106" s="41">
        <v>40707.1</v>
      </c>
      <c r="E106" s="82">
        <v>18138.900000000001</v>
      </c>
      <c r="F106" s="43">
        <v>502514.1</v>
      </c>
      <c r="G106" s="43">
        <v>9898.6</v>
      </c>
      <c r="H106" s="43">
        <v>18817.900000000001</v>
      </c>
      <c r="I106" s="43">
        <v>407595</v>
      </c>
      <c r="J106" s="43">
        <v>175048.3</v>
      </c>
      <c r="K106" s="43">
        <v>447549.2</v>
      </c>
      <c r="L106" s="43">
        <v>49619.1</v>
      </c>
      <c r="M106" s="44">
        <v>511048.2</v>
      </c>
      <c r="N106" s="41">
        <v>15136.7</v>
      </c>
      <c r="O106" s="41">
        <v>2736229.2</v>
      </c>
    </row>
    <row r="107" spans="2:15" ht="11.25" hidden="1">
      <c r="B107" s="45" t="s">
        <v>34</v>
      </c>
      <c r="C107" s="41">
        <v>546733.9</v>
      </c>
      <c r="D107" s="41">
        <v>41594.199999999997</v>
      </c>
      <c r="E107" s="82">
        <v>21547.9</v>
      </c>
      <c r="F107" s="43">
        <v>488389.7</v>
      </c>
      <c r="G107" s="43">
        <v>10073.799999999999</v>
      </c>
      <c r="H107" s="43">
        <v>23049.1</v>
      </c>
      <c r="I107" s="43">
        <v>396846</v>
      </c>
      <c r="J107" s="43">
        <v>184730.9</v>
      </c>
      <c r="K107" s="43" t="s">
        <v>43</v>
      </c>
      <c r="L107" s="43">
        <v>51891.8</v>
      </c>
      <c r="M107" s="44">
        <v>512864.5</v>
      </c>
      <c r="N107" s="41">
        <v>17718.8</v>
      </c>
      <c r="O107" s="41">
        <v>2747814.6</v>
      </c>
    </row>
    <row r="108" spans="2:15" ht="11.25" hidden="1">
      <c r="B108" s="45" t="s">
        <v>35</v>
      </c>
      <c r="C108" s="41">
        <v>536188.9</v>
      </c>
      <c r="D108" s="41">
        <v>46085.8</v>
      </c>
      <c r="E108" s="82">
        <v>28201</v>
      </c>
      <c r="F108" s="43">
        <v>500266.1</v>
      </c>
      <c r="G108" s="43">
        <v>10656.3</v>
      </c>
      <c r="H108" s="43">
        <v>25616.2</v>
      </c>
      <c r="I108" s="43">
        <v>417002.7</v>
      </c>
      <c r="J108" s="43">
        <v>197441.1</v>
      </c>
      <c r="K108" s="43">
        <v>432692.4</v>
      </c>
      <c r="L108" s="43">
        <v>46751.6</v>
      </c>
      <c r="M108" s="44">
        <v>499191.5</v>
      </c>
      <c r="N108" s="41">
        <v>17173.900000000001</v>
      </c>
      <c r="O108" s="41">
        <v>2757267.4</v>
      </c>
    </row>
    <row r="109" spans="2:15" ht="11.25" hidden="1">
      <c r="B109" s="45" t="s">
        <v>36</v>
      </c>
      <c r="C109" s="41">
        <v>575645.30000000005</v>
      </c>
      <c r="D109" s="41">
        <v>43055</v>
      </c>
      <c r="E109" s="82">
        <v>28090.799999999999</v>
      </c>
      <c r="F109" s="43">
        <v>480483.6</v>
      </c>
      <c r="G109" s="43">
        <v>6359.2</v>
      </c>
      <c r="H109" s="43">
        <v>27284.9</v>
      </c>
      <c r="I109" s="43">
        <v>428611.4</v>
      </c>
      <c r="J109" s="43">
        <v>206052.3</v>
      </c>
      <c r="K109" s="43">
        <v>479384.6</v>
      </c>
      <c r="L109" s="43">
        <v>49260.4</v>
      </c>
      <c r="M109" s="44">
        <v>507930</v>
      </c>
      <c r="N109" s="41">
        <v>46148.1</v>
      </c>
      <c r="O109" s="41">
        <v>2878305.8</v>
      </c>
    </row>
    <row r="110" spans="2:15" ht="11.25" hidden="1">
      <c r="B110" s="45" t="s">
        <v>37</v>
      </c>
      <c r="C110" s="41">
        <v>548866.69999999995</v>
      </c>
      <c r="D110" s="41">
        <v>56886.1</v>
      </c>
      <c r="E110" s="82">
        <v>38891.300000000003</v>
      </c>
      <c r="F110" s="43">
        <v>498696.8</v>
      </c>
      <c r="G110" s="43">
        <v>54387.199999999997</v>
      </c>
      <c r="H110" s="43">
        <v>110618.5</v>
      </c>
      <c r="I110" s="43">
        <v>422942.5</v>
      </c>
      <c r="J110" s="43">
        <v>221099.2</v>
      </c>
      <c r="K110" s="43">
        <v>430156.3</v>
      </c>
      <c r="L110" s="43">
        <v>48167</v>
      </c>
      <c r="M110" s="44">
        <v>474060.2</v>
      </c>
      <c r="N110" s="41">
        <v>37230.9</v>
      </c>
      <c r="O110" s="41">
        <v>2942002.7</v>
      </c>
    </row>
    <row r="111" spans="2:15" ht="11.25" hidden="1">
      <c r="B111" s="45" t="s">
        <v>39</v>
      </c>
      <c r="C111" s="41">
        <v>539818.75</v>
      </c>
      <c r="D111" s="41">
        <v>51349.05</v>
      </c>
      <c r="E111" s="82">
        <v>29191.78</v>
      </c>
      <c r="F111" s="43">
        <v>493610.73</v>
      </c>
      <c r="G111" s="43">
        <v>51998.96</v>
      </c>
      <c r="H111" s="43">
        <v>109974.98</v>
      </c>
      <c r="I111" s="43">
        <v>428697.3</v>
      </c>
      <c r="J111" s="43">
        <v>201791.64</v>
      </c>
      <c r="K111" s="43">
        <v>451117.23</v>
      </c>
      <c r="L111" s="43">
        <v>45099.97</v>
      </c>
      <c r="M111" s="44">
        <v>539108.11</v>
      </c>
      <c r="N111" s="41">
        <v>36708.589999999997</v>
      </c>
      <c r="O111" s="41">
        <f>+SUM(C111:N111)</f>
        <v>2978467.09</v>
      </c>
    </row>
    <row r="112" spans="2:15" ht="11.25" hidden="1">
      <c r="B112" s="45" t="s">
        <v>40</v>
      </c>
      <c r="C112" s="41">
        <v>530544.66121499997</v>
      </c>
      <c r="D112" s="41">
        <v>62891.783029999999</v>
      </c>
      <c r="E112" s="82">
        <v>55922.49543000001</v>
      </c>
      <c r="F112" s="43">
        <v>507936.44028599991</v>
      </c>
      <c r="G112" s="43">
        <v>50701.103630000005</v>
      </c>
      <c r="H112" s="43">
        <v>101818.47853000001</v>
      </c>
      <c r="I112" s="43">
        <v>436519.07627200003</v>
      </c>
      <c r="J112" s="43">
        <v>196490.99407999995</v>
      </c>
      <c r="K112" s="43">
        <v>413443.49621499999</v>
      </c>
      <c r="L112" s="43">
        <v>39088.306198999991</v>
      </c>
      <c r="M112" s="44">
        <v>520436.95084999991</v>
      </c>
      <c r="N112" s="41">
        <v>5799.4104600000001</v>
      </c>
      <c r="O112" s="41">
        <f>+SUM(C112:N112)</f>
        <v>2921593.1961969994</v>
      </c>
    </row>
    <row r="113" spans="2:17" ht="11.25" hidden="1">
      <c r="B113" s="45" t="s">
        <v>41</v>
      </c>
      <c r="C113" s="41">
        <v>574859.5</v>
      </c>
      <c r="D113" s="41">
        <v>58780.5</v>
      </c>
      <c r="E113" s="82">
        <v>46419.5</v>
      </c>
      <c r="F113" s="43">
        <v>460989.3</v>
      </c>
      <c r="G113" s="43">
        <v>50008.6</v>
      </c>
      <c r="H113" s="43">
        <v>120510.39999999999</v>
      </c>
      <c r="I113" s="43">
        <v>453924.5</v>
      </c>
      <c r="J113" s="43">
        <v>208418.3</v>
      </c>
      <c r="K113" s="43">
        <v>413410.7</v>
      </c>
      <c r="L113" s="43">
        <v>45289.599999999999</v>
      </c>
      <c r="M113" s="44">
        <v>540638.4</v>
      </c>
      <c r="N113" s="41">
        <v>5976.9</v>
      </c>
      <c r="O113" s="41">
        <f>+SUM(C113:N113)</f>
        <v>2979226.2</v>
      </c>
    </row>
    <row r="114" spans="2:17" ht="11.25" hidden="1">
      <c r="B114" s="45" t="s">
        <v>42</v>
      </c>
      <c r="C114" s="41">
        <v>565840.1</v>
      </c>
      <c r="D114" s="41">
        <v>46298.5</v>
      </c>
      <c r="E114" s="82">
        <v>42604.800000000003</v>
      </c>
      <c r="F114" s="43">
        <v>437975.3</v>
      </c>
      <c r="G114" s="43">
        <v>47805.8</v>
      </c>
      <c r="H114" s="43">
        <v>88485.5</v>
      </c>
      <c r="I114" s="43">
        <v>478895.5</v>
      </c>
      <c r="J114" s="43">
        <v>220501.3</v>
      </c>
      <c r="K114" s="43">
        <v>481497.5</v>
      </c>
      <c r="L114" s="43">
        <v>43449.8</v>
      </c>
      <c r="M114" s="44">
        <v>543038.5</v>
      </c>
      <c r="N114" s="41">
        <v>5957.7</v>
      </c>
      <c r="O114" s="41">
        <v>3002529.6</v>
      </c>
    </row>
    <row r="115" spans="2:17" ht="13.5" hidden="1" customHeight="1">
      <c r="B115" s="45"/>
      <c r="C115" s="41"/>
      <c r="D115" s="41"/>
      <c r="E115" s="82"/>
      <c r="F115" s="43"/>
      <c r="G115" s="43"/>
      <c r="H115" s="43"/>
      <c r="I115" s="43"/>
      <c r="J115" s="43"/>
      <c r="K115" s="43"/>
      <c r="L115" s="43"/>
      <c r="M115" s="44"/>
      <c r="N115" s="41"/>
      <c r="O115" s="41"/>
    </row>
    <row r="116" spans="2:17" ht="12.75" hidden="1">
      <c r="B116" s="49">
        <v>2015</v>
      </c>
      <c r="C116" s="50"/>
      <c r="D116" s="50"/>
      <c r="E116" s="84"/>
      <c r="F116" s="51"/>
      <c r="G116" s="51"/>
      <c r="H116" s="51"/>
      <c r="I116" s="51"/>
      <c r="J116" s="51"/>
      <c r="K116" s="51"/>
      <c r="L116" s="51"/>
      <c r="M116" s="52"/>
      <c r="N116" s="50"/>
      <c r="O116" s="41"/>
    </row>
    <row r="117" spans="2:17" ht="13.5" hidden="1" customHeight="1">
      <c r="B117" s="53" t="s">
        <v>30</v>
      </c>
      <c r="C117" s="50">
        <v>541656.5</v>
      </c>
      <c r="D117" s="50">
        <v>46681.599999999999</v>
      </c>
      <c r="E117" s="84">
        <v>39906.800000000003</v>
      </c>
      <c r="F117" s="51">
        <v>445656.6</v>
      </c>
      <c r="G117" s="51">
        <v>21454.5</v>
      </c>
      <c r="H117" s="51">
        <v>131350.1</v>
      </c>
      <c r="I117" s="51">
        <v>466896.6</v>
      </c>
      <c r="J117" s="51">
        <v>207686.6</v>
      </c>
      <c r="K117" s="51">
        <v>452817.5</v>
      </c>
      <c r="L117" s="51">
        <v>47945.7</v>
      </c>
      <c r="M117" s="52">
        <v>557066.9</v>
      </c>
      <c r="N117" s="50">
        <v>1401.2</v>
      </c>
      <c r="O117" s="41">
        <v>2960820.4</v>
      </c>
    </row>
    <row r="118" spans="2:17" ht="13.5" hidden="1" customHeight="1">
      <c r="B118" s="53" t="s">
        <v>44</v>
      </c>
      <c r="C118" s="50">
        <v>538721.97400000005</v>
      </c>
      <c r="D118" s="50">
        <v>42062.785000000003</v>
      </c>
      <c r="E118" s="84">
        <v>47395.093000000001</v>
      </c>
      <c r="F118" s="51">
        <v>446647.772</v>
      </c>
      <c r="G118" s="51">
        <v>21790.041000000001</v>
      </c>
      <c r="H118" s="51">
        <v>117681.552</v>
      </c>
      <c r="I118" s="51">
        <v>461237.60100000002</v>
      </c>
      <c r="J118" s="51">
        <v>214420.378</v>
      </c>
      <c r="K118" s="51">
        <v>463884.63299999997</v>
      </c>
      <c r="L118" s="51">
        <v>48357.036</v>
      </c>
      <c r="M118" s="52">
        <v>544838.51699999999</v>
      </c>
      <c r="N118" s="50">
        <v>1416.181</v>
      </c>
      <c r="O118" s="41">
        <f t="shared" ref="O118:O128" si="0">+SUM(C118:N118)</f>
        <v>2948453.5629999996</v>
      </c>
    </row>
    <row r="119" spans="2:17" ht="13.5" hidden="1" customHeight="1">
      <c r="B119" s="53" t="s">
        <v>32</v>
      </c>
      <c r="C119" s="50">
        <v>549118.01597996976</v>
      </c>
      <c r="D119" s="50">
        <v>42010.121926477557</v>
      </c>
      <c r="E119" s="84">
        <v>44087.193608110443</v>
      </c>
      <c r="F119" s="51">
        <v>448278.74424032884</v>
      </c>
      <c r="G119" s="51">
        <v>76302.303252354061</v>
      </c>
      <c r="H119" s="51">
        <v>110180.33954130944</v>
      </c>
      <c r="I119" s="51">
        <v>473978.10470472439</v>
      </c>
      <c r="J119" s="51">
        <v>203327.85640264343</v>
      </c>
      <c r="K119" s="51">
        <v>466104.73954001314</v>
      </c>
      <c r="L119" s="51">
        <v>48937.971365439233</v>
      </c>
      <c r="M119" s="52">
        <v>550140.62449177809</v>
      </c>
      <c r="N119" s="50">
        <v>1339.63</v>
      </c>
      <c r="O119" s="41">
        <f t="shared" si="0"/>
        <v>3013805.6450531483</v>
      </c>
    </row>
    <row r="120" spans="2:17" ht="13.5" hidden="1" customHeight="1">
      <c r="B120" s="53" t="s">
        <v>33</v>
      </c>
      <c r="C120" s="50">
        <v>556457.40981999994</v>
      </c>
      <c r="D120" s="50">
        <v>30687.29435</v>
      </c>
      <c r="E120" s="84">
        <v>44546.875489999999</v>
      </c>
      <c r="F120" s="51">
        <v>451852.94235000003</v>
      </c>
      <c r="G120" s="51">
        <v>65696.102429999999</v>
      </c>
      <c r="H120" s="51">
        <v>72653.711859999996</v>
      </c>
      <c r="I120" s="51">
        <v>457797.14572999999</v>
      </c>
      <c r="J120" s="51">
        <v>202418.23415999999</v>
      </c>
      <c r="K120" s="51">
        <v>518353.56073999999</v>
      </c>
      <c r="L120" s="51">
        <v>47653.808539999998</v>
      </c>
      <c r="M120" s="52">
        <v>551662.81316999998</v>
      </c>
      <c r="N120" s="50">
        <v>990.09100000000001</v>
      </c>
      <c r="O120" s="41">
        <f t="shared" si="0"/>
        <v>3000769.9896399998</v>
      </c>
    </row>
    <row r="121" spans="2:17" ht="13.5" hidden="1" customHeight="1">
      <c r="B121" s="53" t="s">
        <v>34</v>
      </c>
      <c r="C121" s="50">
        <v>577258.56125000003</v>
      </c>
      <c r="D121" s="50">
        <v>31400.6734</v>
      </c>
      <c r="E121" s="84">
        <v>44839.148730000001</v>
      </c>
      <c r="F121" s="51">
        <v>456652.07808000001</v>
      </c>
      <c r="G121" s="51">
        <v>64792.34244</v>
      </c>
      <c r="H121" s="51">
        <v>75682.160099999994</v>
      </c>
      <c r="I121" s="51">
        <v>460700.34529999999</v>
      </c>
      <c r="J121" s="51">
        <v>192377.23457999999</v>
      </c>
      <c r="K121" s="51">
        <v>545363.40642999997</v>
      </c>
      <c r="L121" s="51">
        <v>50061.856379999997</v>
      </c>
      <c r="M121" s="52">
        <v>561058.28106999991</v>
      </c>
      <c r="N121" s="50">
        <v>1034.373</v>
      </c>
      <c r="O121" s="41">
        <f t="shared" si="0"/>
        <v>3061220.4607599997</v>
      </c>
      <c r="Q121" s="1">
        <v>1000</v>
      </c>
    </row>
    <row r="122" spans="2:17" ht="13.5" hidden="1" customHeight="1">
      <c r="B122" s="53" t="s">
        <v>35</v>
      </c>
      <c r="C122" s="50">
        <v>576485.09744000004</v>
      </c>
      <c r="D122" s="50">
        <v>29649.034710000004</v>
      </c>
      <c r="E122" s="84">
        <v>56936.487329999996</v>
      </c>
      <c r="F122" s="51">
        <v>463750.65015</v>
      </c>
      <c r="G122" s="51">
        <v>20117.853179999998</v>
      </c>
      <c r="H122" s="51">
        <v>91678.383020000008</v>
      </c>
      <c r="I122" s="51">
        <v>407948.96961999999</v>
      </c>
      <c r="J122" s="51">
        <v>181512.65121000001</v>
      </c>
      <c r="K122" s="51">
        <v>512108.38313999999</v>
      </c>
      <c r="L122" s="51">
        <v>40839.715889999992</v>
      </c>
      <c r="M122" s="52">
        <v>590917.06420999987</v>
      </c>
      <c r="N122" s="50">
        <v>965.947</v>
      </c>
      <c r="O122" s="41">
        <f t="shared" si="0"/>
        <v>2972910.2369000004</v>
      </c>
    </row>
    <row r="123" spans="2:17" ht="13.5" hidden="1" customHeight="1">
      <c r="B123" s="53" t="s">
        <v>36</v>
      </c>
      <c r="C123" s="50">
        <v>589866.73219999997</v>
      </c>
      <c r="D123" s="50">
        <v>27447.931700000001</v>
      </c>
      <c r="E123" s="84">
        <v>56456.137370000004</v>
      </c>
      <c r="F123" s="51">
        <v>474568.68005000002</v>
      </c>
      <c r="G123" s="51">
        <v>21025.910179999999</v>
      </c>
      <c r="H123" s="51">
        <v>92335.550109999996</v>
      </c>
      <c r="I123" s="51">
        <v>418612.02838999999</v>
      </c>
      <c r="J123" s="51">
        <v>186238.83445000002</v>
      </c>
      <c r="K123" s="51">
        <v>416928.87507999997</v>
      </c>
      <c r="L123" s="51">
        <v>41201.590729999996</v>
      </c>
      <c r="M123" s="52">
        <v>579629.04185999988</v>
      </c>
      <c r="N123" s="50">
        <v>941.43200000000002</v>
      </c>
      <c r="O123" s="41">
        <f t="shared" si="0"/>
        <v>2905252.7441199995</v>
      </c>
    </row>
    <row r="124" spans="2:17" ht="13.5" hidden="1" customHeight="1">
      <c r="B124" s="53" t="s">
        <v>37</v>
      </c>
      <c r="C124" s="50">
        <v>580775.28650000016</v>
      </c>
      <c r="D124" s="50">
        <v>28148.754950000002</v>
      </c>
      <c r="E124" s="84">
        <v>58618.61277</v>
      </c>
      <c r="F124" s="51">
        <v>460451.35158000002</v>
      </c>
      <c r="G124" s="51">
        <v>22509.193179999998</v>
      </c>
      <c r="H124" s="51">
        <v>105466.94398000001</v>
      </c>
      <c r="I124" s="51">
        <v>411831.58727999998</v>
      </c>
      <c r="J124" s="51">
        <v>176732.66442000002</v>
      </c>
      <c r="K124" s="51">
        <v>440470.41926</v>
      </c>
      <c r="L124" s="51">
        <v>41154.466009999996</v>
      </c>
      <c r="M124" s="52">
        <v>571925.97849999985</v>
      </c>
      <c r="N124" s="50">
        <v>886.88</v>
      </c>
      <c r="O124" s="41">
        <f t="shared" si="0"/>
        <v>2898972.1384299998</v>
      </c>
    </row>
    <row r="125" spans="2:17" ht="13.5" hidden="1" customHeight="1">
      <c r="B125" s="53" t="s">
        <v>39</v>
      </c>
      <c r="C125" s="50">
        <v>598429.93062</v>
      </c>
      <c r="D125" s="50">
        <v>28307.877280000001</v>
      </c>
      <c r="E125" s="84">
        <v>59212.988340000004</v>
      </c>
      <c r="F125" s="51">
        <v>443604.09937000007</v>
      </c>
      <c r="G125" s="51">
        <v>22711.873179999999</v>
      </c>
      <c r="H125" s="51">
        <v>102014.98034000001</v>
      </c>
      <c r="I125" s="51">
        <v>421227.97336</v>
      </c>
      <c r="J125" s="51">
        <v>174144.20763000002</v>
      </c>
      <c r="K125" s="51">
        <v>467804.49501000001</v>
      </c>
      <c r="L125" s="51">
        <v>43051.036949999994</v>
      </c>
      <c r="M125" s="52">
        <v>569250.05350999988</v>
      </c>
      <c r="N125" s="50">
        <v>929.52099999999996</v>
      </c>
      <c r="O125" s="41">
        <f t="shared" si="0"/>
        <v>2930689.0365900006</v>
      </c>
    </row>
    <row r="126" spans="2:17" ht="13.5" hidden="1" customHeight="1">
      <c r="B126" s="53" t="s">
        <v>40</v>
      </c>
      <c r="C126" s="50">
        <v>609537.23918000003</v>
      </c>
      <c r="D126" s="50">
        <v>33868.437749999997</v>
      </c>
      <c r="E126" s="84">
        <v>53813.711909999998</v>
      </c>
      <c r="F126" s="51">
        <v>466727.60313</v>
      </c>
      <c r="G126" s="51">
        <v>21566.011180000001</v>
      </c>
      <c r="H126" s="51">
        <v>104959.34356000001</v>
      </c>
      <c r="I126" s="51">
        <v>447136.59071999998</v>
      </c>
      <c r="J126" s="51">
        <v>141401.60445000001</v>
      </c>
      <c r="K126" s="51">
        <v>484254.75345999998</v>
      </c>
      <c r="L126" s="51">
        <v>40156.61666</v>
      </c>
      <c r="M126" s="52">
        <v>573330.36726999981</v>
      </c>
      <c r="N126" s="50">
        <v>907.71900000000005</v>
      </c>
      <c r="O126" s="41">
        <f t="shared" si="0"/>
        <v>2977659.9982699994</v>
      </c>
    </row>
    <row r="127" spans="2:17" ht="15" hidden="1" customHeight="1">
      <c r="B127" s="53" t="s">
        <v>41</v>
      </c>
      <c r="C127" s="50">
        <v>650547.17152713728</v>
      </c>
      <c r="D127" s="50">
        <v>28696.710920653444</v>
      </c>
      <c r="E127" s="84">
        <v>49784.853569917337</v>
      </c>
      <c r="F127" s="51">
        <v>440864.16996849002</v>
      </c>
      <c r="G127" s="51">
        <v>12868.914488701714</v>
      </c>
      <c r="H127" s="51">
        <v>104288.08051410523</v>
      </c>
      <c r="I127" s="51">
        <v>428393.14477142168</v>
      </c>
      <c r="J127" s="51">
        <v>152136.92264850764</v>
      </c>
      <c r="K127" s="51">
        <v>444207.75032272632</v>
      </c>
      <c r="L127" s="51">
        <v>40760.518325870537</v>
      </c>
      <c r="M127" s="52">
        <v>543920.39541271958</v>
      </c>
      <c r="N127" s="50">
        <v>696.20500000000004</v>
      </c>
      <c r="O127" s="41">
        <f t="shared" si="0"/>
        <v>2897164.8374702502</v>
      </c>
    </row>
    <row r="128" spans="2:17" ht="20.25" hidden="1" customHeight="1">
      <c r="B128" s="53" t="s">
        <v>42</v>
      </c>
      <c r="C128" s="50">
        <v>590610.63590820797</v>
      </c>
      <c r="D128" s="50">
        <v>30958.779564229499</v>
      </c>
      <c r="E128" s="84">
        <v>44706.473424362201</v>
      </c>
      <c r="F128" s="51">
        <v>366799.18023429799</v>
      </c>
      <c r="G128" s="51">
        <v>13354.598293802201</v>
      </c>
      <c r="H128" s="51">
        <v>87897.476006565397</v>
      </c>
      <c r="I128" s="51">
        <v>450208.49412079901</v>
      </c>
      <c r="J128" s="51">
        <v>163452.877181324</v>
      </c>
      <c r="K128" s="51">
        <v>475424.45868318499</v>
      </c>
      <c r="L128" s="51">
        <v>40154.294660748703</v>
      </c>
      <c r="M128" s="52">
        <v>518998.25283694401</v>
      </c>
      <c r="N128" s="50">
        <v>527.49935249794498</v>
      </c>
      <c r="O128" s="41">
        <f t="shared" si="0"/>
        <v>2783093.0202669641</v>
      </c>
    </row>
    <row r="130" spans="2:18" ht="12.75" hidden="1" customHeight="1">
      <c r="B130" s="54">
        <v>2016</v>
      </c>
      <c r="C130" s="50"/>
      <c r="D130" s="50"/>
      <c r="E130" s="84"/>
      <c r="F130" s="51"/>
      <c r="G130" s="51"/>
      <c r="H130" s="51"/>
      <c r="I130" s="51"/>
      <c r="J130" s="51"/>
      <c r="K130" s="51"/>
      <c r="L130" s="51"/>
      <c r="M130" s="52"/>
      <c r="N130" s="50"/>
      <c r="O130" s="41"/>
    </row>
    <row r="131" spans="2:18" ht="13.5" hidden="1" customHeight="1">
      <c r="B131" s="55" t="s">
        <v>30</v>
      </c>
      <c r="C131" s="56">
        <v>577684.3761313248</v>
      </c>
      <c r="D131" s="56">
        <v>35033.634409999999</v>
      </c>
      <c r="E131" s="74">
        <v>35535.939891852751</v>
      </c>
      <c r="F131" s="58">
        <v>379618.18375131028</v>
      </c>
      <c r="G131" s="58">
        <v>13329.157005185734</v>
      </c>
      <c r="H131" s="58">
        <v>68325.795789646087</v>
      </c>
      <c r="I131" s="58">
        <v>476676.99916535011</v>
      </c>
      <c r="J131" s="58">
        <v>158150.49367627787</v>
      </c>
      <c r="K131" s="58">
        <v>410992.5953438303</v>
      </c>
      <c r="L131" s="58">
        <v>40295.606872492506</v>
      </c>
      <c r="M131" s="59">
        <v>535379.27163607953</v>
      </c>
      <c r="N131" s="56">
        <v>380.17099999999999</v>
      </c>
      <c r="O131" s="56">
        <f>+SUM(C131:N131)</f>
        <v>2731402.2246733499</v>
      </c>
    </row>
    <row r="132" spans="2:18" ht="13.5" hidden="1" customHeight="1">
      <c r="B132" s="55" t="s">
        <v>44</v>
      </c>
      <c r="C132" s="56">
        <v>539562.80512999999</v>
      </c>
      <c r="D132" s="56">
        <v>35885.126779999991</v>
      </c>
      <c r="E132" s="74">
        <v>37857.431400000009</v>
      </c>
      <c r="F132" s="58">
        <v>374835.12011000002</v>
      </c>
      <c r="G132" s="58">
        <v>13285.87118</v>
      </c>
      <c r="H132" s="58">
        <v>63301.788690000001</v>
      </c>
      <c r="I132" s="58">
        <v>473970.28807000001</v>
      </c>
      <c r="J132" s="58">
        <v>155889.37384000001</v>
      </c>
      <c r="K132" s="58">
        <v>415520.55783000001</v>
      </c>
      <c r="L132" s="58">
        <v>40862.49555</v>
      </c>
      <c r="M132" s="59">
        <v>531789.54531999992</v>
      </c>
      <c r="N132" s="56">
        <v>365.30700000000002</v>
      </c>
      <c r="O132" s="56">
        <v>2683125.7109000008</v>
      </c>
      <c r="Q132" s="60">
        <v>1000</v>
      </c>
    </row>
    <row r="133" spans="2:18" ht="13.5" hidden="1" customHeight="1">
      <c r="B133" s="61" t="s">
        <v>32</v>
      </c>
      <c r="C133" s="56">
        <v>586349.72360000003</v>
      </c>
      <c r="D133" s="56">
        <v>39180.482629999999</v>
      </c>
      <c r="E133" s="74">
        <v>41037.509870000002</v>
      </c>
      <c r="F133" s="58">
        <v>371809.63652</v>
      </c>
      <c r="G133" s="58">
        <v>13397.894179999999</v>
      </c>
      <c r="H133" s="58">
        <v>63061.358209999999</v>
      </c>
      <c r="I133" s="58">
        <v>444769.08032000007</v>
      </c>
      <c r="J133" s="58">
        <v>156209.21027000001</v>
      </c>
      <c r="K133" s="58">
        <v>402900.48317999998</v>
      </c>
      <c r="L133" s="58">
        <v>44606.678</v>
      </c>
      <c r="M133" s="59">
        <v>588882.68245999992</v>
      </c>
      <c r="N133" s="56">
        <v>410.74</v>
      </c>
      <c r="O133" s="56">
        <v>2752615.4792400007</v>
      </c>
      <c r="Q133" s="60"/>
    </row>
    <row r="134" spans="2:18" ht="13.5" hidden="1" customHeight="1">
      <c r="B134" s="61" t="s">
        <v>33</v>
      </c>
      <c r="C134" s="56">
        <v>527545.79981</v>
      </c>
      <c r="D134" s="56">
        <v>46612.508249999999</v>
      </c>
      <c r="E134" s="74">
        <v>40624.21970999999</v>
      </c>
      <c r="F134" s="58">
        <v>379571.96559000004</v>
      </c>
      <c r="G134" s="58">
        <v>13428.107050000001</v>
      </c>
      <c r="H134" s="58">
        <v>69469.708639999997</v>
      </c>
      <c r="I134" s="58">
        <v>437795.36063000007</v>
      </c>
      <c r="J134" s="58">
        <v>142682.07503000001</v>
      </c>
      <c r="K134" s="58">
        <v>421335.55911999999</v>
      </c>
      <c r="L134" s="58">
        <v>43921.374609999992</v>
      </c>
      <c r="M134" s="59">
        <v>645037.29125000001</v>
      </c>
      <c r="N134" s="56">
        <v>9410.027</v>
      </c>
      <c r="O134" s="56">
        <v>2777433.9966899995</v>
      </c>
      <c r="Q134" s="60">
        <v>1000</v>
      </c>
    </row>
    <row r="135" spans="2:18" ht="13.5" hidden="1" customHeight="1">
      <c r="B135" s="61" t="s">
        <v>34</v>
      </c>
      <c r="C135" s="56">
        <v>522239.83062999998</v>
      </c>
      <c r="D135" s="56">
        <v>40194.356060000006</v>
      </c>
      <c r="E135" s="74">
        <v>38496.83481</v>
      </c>
      <c r="F135" s="58">
        <v>358042.51500999997</v>
      </c>
      <c r="G135" s="58">
        <v>13280.842050000001</v>
      </c>
      <c r="H135" s="58">
        <v>65381.238259999998</v>
      </c>
      <c r="I135" s="58">
        <v>439295.47350000002</v>
      </c>
      <c r="J135" s="58">
        <v>145180.00293000002</v>
      </c>
      <c r="K135" s="58">
        <v>401304.06614000001</v>
      </c>
      <c r="L135" s="58">
        <v>41908.492130000006</v>
      </c>
      <c r="M135" s="59">
        <v>651719.28992000001</v>
      </c>
      <c r="N135" s="56">
        <v>9578.9740000000002</v>
      </c>
      <c r="O135" s="56">
        <v>2726621.9154400001</v>
      </c>
      <c r="Q135" s="60"/>
    </row>
    <row r="136" spans="2:18" ht="13.5" hidden="1" customHeight="1">
      <c r="B136" s="61" t="s">
        <v>35</v>
      </c>
      <c r="C136" s="56">
        <v>510016.82611000002</v>
      </c>
      <c r="D136" s="56">
        <v>39316.944040000002</v>
      </c>
      <c r="E136" s="74">
        <v>36866.13027999999</v>
      </c>
      <c r="F136" s="58">
        <v>361138.11921000003</v>
      </c>
      <c r="G136" s="58">
        <v>12764.477050000001</v>
      </c>
      <c r="H136" s="58">
        <v>68850.32465000001</v>
      </c>
      <c r="I136" s="58">
        <v>433145.27992999996</v>
      </c>
      <c r="J136" s="58">
        <v>143595.57198000001</v>
      </c>
      <c r="K136" s="58">
        <v>476484.52530999994</v>
      </c>
      <c r="L136" s="58">
        <v>42179.59865</v>
      </c>
      <c r="M136" s="59">
        <v>650071.35571999988</v>
      </c>
      <c r="N136" s="56">
        <v>9739.1579999999994</v>
      </c>
      <c r="O136" s="56">
        <v>2784168.3109300002</v>
      </c>
      <c r="Q136" s="60"/>
    </row>
    <row r="137" spans="2:18" ht="13.5" hidden="1" customHeight="1">
      <c r="B137" s="61" t="s">
        <v>36</v>
      </c>
      <c r="C137" s="56">
        <v>501744.55872999993</v>
      </c>
      <c r="D137" s="56">
        <v>43266.633040000001</v>
      </c>
      <c r="E137" s="74">
        <v>12746.621230000001</v>
      </c>
      <c r="F137" s="58">
        <v>287960.53413000004</v>
      </c>
      <c r="G137" s="58">
        <v>11403.028050000001</v>
      </c>
      <c r="H137" s="58">
        <v>64344.74164</v>
      </c>
      <c r="I137" s="58">
        <v>423354.38434000005</v>
      </c>
      <c r="J137" s="58">
        <v>141639.58378000002</v>
      </c>
      <c r="K137" s="58">
        <v>489050.58799000003</v>
      </c>
      <c r="L137" s="58">
        <v>40059.881970000002</v>
      </c>
      <c r="M137" s="59">
        <v>652366.76529000001</v>
      </c>
      <c r="N137" s="56">
        <v>9804.5709999999999</v>
      </c>
      <c r="O137" s="56">
        <v>2677741.8911900003</v>
      </c>
      <c r="Q137" s="60"/>
    </row>
    <row r="138" spans="2:18" ht="13.5" hidden="1" customHeight="1">
      <c r="B138" s="61" t="s">
        <v>37</v>
      </c>
      <c r="C138" s="56">
        <v>498489.63701000006</v>
      </c>
      <c r="D138" s="56">
        <v>43265.509809999996</v>
      </c>
      <c r="E138" s="74">
        <v>26005.351309999998</v>
      </c>
      <c r="F138" s="58">
        <v>295107.96183000004</v>
      </c>
      <c r="G138" s="58">
        <v>11957.40418</v>
      </c>
      <c r="H138" s="58">
        <v>69959.847399999999</v>
      </c>
      <c r="I138" s="58">
        <v>423824.70783999999</v>
      </c>
      <c r="J138" s="58">
        <v>139556.66958000002</v>
      </c>
      <c r="K138" s="58">
        <v>458763.31650000002</v>
      </c>
      <c r="L138" s="58">
        <v>44237.337509999998</v>
      </c>
      <c r="M138" s="59">
        <v>636726.75025000004</v>
      </c>
      <c r="N138" s="56">
        <v>10497.050999999999</v>
      </c>
      <c r="O138" s="56">
        <v>2658391.54422</v>
      </c>
      <c r="Q138" s="60"/>
    </row>
    <row r="139" spans="2:18" ht="13.5" hidden="1" customHeight="1">
      <c r="B139" s="61" t="s">
        <v>39</v>
      </c>
      <c r="C139" s="56">
        <v>487504.2</v>
      </c>
      <c r="D139" s="56">
        <v>42900.696519999998</v>
      </c>
      <c r="E139" s="74">
        <v>20644.2</v>
      </c>
      <c r="F139" s="58">
        <v>338165.8</v>
      </c>
      <c r="G139" s="58">
        <v>11960.4</v>
      </c>
      <c r="H139" s="58">
        <v>154582.0232</v>
      </c>
      <c r="I139" s="58">
        <v>409891.03</v>
      </c>
      <c r="J139" s="58">
        <v>142259.6</v>
      </c>
      <c r="K139" s="58">
        <v>400059.8</v>
      </c>
      <c r="L139" s="58">
        <v>40609.699999999997</v>
      </c>
      <c r="M139" s="59">
        <v>636000.75586000003</v>
      </c>
      <c r="N139" s="56">
        <v>11273.255999999999</v>
      </c>
      <c r="O139" s="56">
        <f>SUM(C139:N139)</f>
        <v>2695851.4615800004</v>
      </c>
      <c r="Q139" s="60"/>
    </row>
    <row r="140" spans="2:18" ht="13.5" hidden="1" customHeight="1">
      <c r="B140" s="61" t="s">
        <v>40</v>
      </c>
      <c r="C140" s="56">
        <v>513303.73326999997</v>
      </c>
      <c r="D140" s="56">
        <v>44348.826719999997</v>
      </c>
      <c r="E140" s="74">
        <v>23814.148100000002</v>
      </c>
      <c r="F140" s="58">
        <v>333709.51535</v>
      </c>
      <c r="G140" s="58">
        <v>11968.597179999999</v>
      </c>
      <c r="H140" s="58">
        <v>70984.282059999998</v>
      </c>
      <c r="I140" s="58">
        <v>418465.26685999997</v>
      </c>
      <c r="J140" s="58">
        <v>152571.55562999999</v>
      </c>
      <c r="K140" s="58">
        <v>456867.40477999998</v>
      </c>
      <c r="L140" s="58">
        <v>45511.398910000004</v>
      </c>
      <c r="M140" s="59">
        <v>637546.11503999995</v>
      </c>
      <c r="N140" s="56">
        <v>11122.177</v>
      </c>
      <c r="O140" s="56">
        <v>2720213.0208999994</v>
      </c>
      <c r="Q140" s="60"/>
    </row>
    <row r="141" spans="2:18" ht="13.5" hidden="1" customHeight="1">
      <c r="B141" s="61" t="s">
        <v>41</v>
      </c>
      <c r="C141" s="56">
        <v>526709.80000000005</v>
      </c>
      <c r="D141" s="56">
        <v>42580.2</v>
      </c>
      <c r="E141" s="74">
        <v>22481.4</v>
      </c>
      <c r="F141" s="58">
        <v>338556.1</v>
      </c>
      <c r="G141" s="58">
        <v>11358.7</v>
      </c>
      <c r="H141" s="58">
        <v>72491.899999999994</v>
      </c>
      <c r="I141" s="58">
        <v>413849.2</v>
      </c>
      <c r="J141" s="58">
        <v>152092.29999999999</v>
      </c>
      <c r="K141" s="58">
        <v>464279.4</v>
      </c>
      <c r="L141" s="58">
        <v>42762.1</v>
      </c>
      <c r="M141" s="59">
        <v>641080.5</v>
      </c>
      <c r="N141" s="56">
        <v>10545.5</v>
      </c>
      <c r="O141" s="56">
        <v>2738787</v>
      </c>
      <c r="Q141" s="60"/>
    </row>
    <row r="142" spans="2:18" ht="15.75" hidden="1" customHeight="1">
      <c r="B142" s="62" t="s">
        <v>42</v>
      </c>
      <c r="C142" s="56">
        <v>436452.3</v>
      </c>
      <c r="D142" s="56">
        <v>41297.5</v>
      </c>
      <c r="E142" s="74">
        <v>19541.400000000001</v>
      </c>
      <c r="F142" s="58">
        <v>311503.09999999998</v>
      </c>
      <c r="G142" s="58">
        <v>11668.9</v>
      </c>
      <c r="H142" s="58">
        <v>327575.96676725923</v>
      </c>
      <c r="I142" s="58">
        <v>377945.5</v>
      </c>
      <c r="J142" s="58">
        <v>134516</v>
      </c>
      <c r="K142" s="58">
        <v>415801.59999999998</v>
      </c>
      <c r="L142" s="58">
        <v>36867.199999999997</v>
      </c>
      <c r="M142" s="59">
        <v>613022.6</v>
      </c>
      <c r="N142" s="56">
        <v>10287.700000000001</v>
      </c>
      <c r="O142" s="56">
        <v>2736479.6</v>
      </c>
      <c r="Q142" s="60"/>
    </row>
    <row r="143" spans="2:18" ht="13.5" hidden="1" customHeight="1">
      <c r="B143" s="63"/>
      <c r="C143" s="50"/>
      <c r="D143" s="50"/>
      <c r="E143" s="84"/>
      <c r="F143" s="51"/>
      <c r="G143" s="51"/>
      <c r="H143" s="51"/>
      <c r="I143" s="51"/>
      <c r="J143" s="51"/>
      <c r="K143" s="51"/>
      <c r="L143" s="51"/>
      <c r="M143" s="52"/>
      <c r="N143" s="50"/>
      <c r="O143" s="50"/>
      <c r="Q143" s="60"/>
    </row>
    <row r="144" spans="2:18" ht="13.5" hidden="1" customHeight="1">
      <c r="B144" s="54">
        <v>2017</v>
      </c>
      <c r="C144" s="50"/>
      <c r="D144" s="50"/>
      <c r="E144" s="84"/>
      <c r="F144" s="51"/>
      <c r="G144" s="51"/>
      <c r="H144" s="51"/>
      <c r="I144" s="51"/>
      <c r="J144" s="51"/>
      <c r="K144" s="51"/>
      <c r="L144" s="51"/>
      <c r="M144" s="52"/>
      <c r="N144" s="50"/>
      <c r="O144" s="50"/>
      <c r="Q144" s="60"/>
      <c r="R144" s="1">
        <v>1000000</v>
      </c>
    </row>
    <row r="145" spans="2:18" ht="9.75" hidden="1" customHeight="1">
      <c r="B145" s="62" t="s">
        <v>30</v>
      </c>
      <c r="C145" s="56">
        <v>448344.69129898638</v>
      </c>
      <c r="D145" s="56">
        <v>41732.817209746907</v>
      </c>
      <c r="E145" s="74">
        <v>22069.342129563138</v>
      </c>
      <c r="F145" s="58">
        <v>264734.22784650838</v>
      </c>
      <c r="G145" s="58">
        <v>12019.334933587603</v>
      </c>
      <c r="H145" s="58">
        <v>270117.20045183407</v>
      </c>
      <c r="I145" s="58">
        <v>350757.13128586317</v>
      </c>
      <c r="J145" s="58">
        <v>144447.32195607288</v>
      </c>
      <c r="K145" s="58">
        <v>394945.00020818261</v>
      </c>
      <c r="L145" s="58">
        <v>40974.963209417139</v>
      </c>
      <c r="M145" s="59">
        <v>591245.72641620948</v>
      </c>
      <c r="N145" s="56">
        <v>11489.307543607361</v>
      </c>
      <c r="O145" s="56">
        <v>2592877.0644895793</v>
      </c>
      <c r="Q145" s="60"/>
    </row>
    <row r="146" spans="2:18" ht="9.75" hidden="1" customHeight="1">
      <c r="B146" s="62" t="s">
        <v>44</v>
      </c>
      <c r="C146" s="56">
        <v>436206.24388999998</v>
      </c>
      <c r="D146" s="56">
        <v>40112.294190000001</v>
      </c>
      <c r="E146" s="74">
        <v>24467.489409999998</v>
      </c>
      <c r="F146" s="58">
        <v>269358.31718000001</v>
      </c>
      <c r="G146" s="58">
        <v>12146.785180000001</v>
      </c>
      <c r="H146" s="58">
        <v>272314.83276999998</v>
      </c>
      <c r="I146" s="58">
        <v>361416.83984999999</v>
      </c>
      <c r="J146" s="58">
        <v>143990.36227000001</v>
      </c>
      <c r="K146" s="58">
        <v>373445.05574999994</v>
      </c>
      <c r="L146" s="58">
        <v>40250.681809999995</v>
      </c>
      <c r="M146" s="59">
        <v>568686.27506999997</v>
      </c>
      <c r="N146" s="56">
        <v>11227.869000000001</v>
      </c>
      <c r="O146" s="56">
        <v>2553623.0463700001</v>
      </c>
      <c r="Q146" s="60"/>
    </row>
    <row r="147" spans="2:18" ht="9.75" hidden="1" customHeight="1">
      <c r="B147" s="62" t="s">
        <v>32</v>
      </c>
      <c r="C147" s="56">
        <v>425496.81008999998</v>
      </c>
      <c r="D147" s="56">
        <v>54688.362419999998</v>
      </c>
      <c r="E147" s="74">
        <v>25533.44051</v>
      </c>
      <c r="F147" s="58">
        <v>275500.14506000001</v>
      </c>
      <c r="G147" s="58">
        <v>12241.775180000001</v>
      </c>
      <c r="H147" s="58">
        <v>290985.25154999993</v>
      </c>
      <c r="I147" s="58">
        <v>349722.51429999998</v>
      </c>
      <c r="J147" s="58">
        <v>159101.03737000001</v>
      </c>
      <c r="K147" s="58">
        <v>359672.51640999998</v>
      </c>
      <c r="L147" s="58">
        <v>37864.054630000006</v>
      </c>
      <c r="M147" s="59">
        <v>572233.2647099999</v>
      </c>
      <c r="N147" s="56">
        <v>13047.709000000001</v>
      </c>
      <c r="O147" s="56">
        <f>(SUM(C147:N147))</f>
        <v>2576086.8812299995</v>
      </c>
      <c r="Q147" s="60"/>
    </row>
    <row r="148" spans="2:18" ht="9.75" hidden="1" customHeight="1">
      <c r="B148" s="62" t="s">
        <v>33</v>
      </c>
      <c r="C148" s="56">
        <v>426696.6</v>
      </c>
      <c r="D148" s="56">
        <v>43836.6</v>
      </c>
      <c r="E148" s="74">
        <v>18145.2</v>
      </c>
      <c r="F148" s="58">
        <v>340025.3</v>
      </c>
      <c r="G148" s="58">
        <v>12219.1</v>
      </c>
      <c r="H148" s="58">
        <v>271824</v>
      </c>
      <c r="I148" s="58">
        <v>360945.8</v>
      </c>
      <c r="J148" s="58">
        <v>134101</v>
      </c>
      <c r="K148" s="58">
        <v>350475.1</v>
      </c>
      <c r="L148" s="58">
        <v>42208.4</v>
      </c>
      <c r="M148" s="59">
        <v>571000.5</v>
      </c>
      <c r="N148" s="56">
        <v>12492.9</v>
      </c>
      <c r="O148" s="56">
        <f t="shared" ref="O148:O149" si="1">(SUM(C148:N148))</f>
        <v>2583970.4999999995</v>
      </c>
      <c r="Q148" s="60"/>
    </row>
    <row r="149" spans="2:18" ht="9.75" hidden="1" customHeight="1">
      <c r="B149" s="62" t="s">
        <v>34</v>
      </c>
      <c r="C149" s="56">
        <v>428873.96071999997</v>
      </c>
      <c r="D149" s="56">
        <v>43426.976769999994</v>
      </c>
      <c r="E149" s="74">
        <v>16689.044549999999</v>
      </c>
      <c r="F149" s="58">
        <v>322695.44492000004</v>
      </c>
      <c r="G149" s="58">
        <v>12252.609179999999</v>
      </c>
      <c r="H149" s="58">
        <v>269976.33457000001</v>
      </c>
      <c r="I149" s="58">
        <v>360929.89127999998</v>
      </c>
      <c r="J149" s="58">
        <v>117479.92615000001</v>
      </c>
      <c r="K149" s="58">
        <v>354102.72136000003</v>
      </c>
      <c r="L149" s="58">
        <v>41337.505020000004</v>
      </c>
      <c r="M149" s="59">
        <v>569798.85404999997</v>
      </c>
      <c r="N149" s="56">
        <v>11923.703</v>
      </c>
      <c r="O149" s="56">
        <f t="shared" si="1"/>
        <v>2549486.9715700005</v>
      </c>
      <c r="Q149" s="60"/>
    </row>
    <row r="150" spans="2:18" ht="13.5" hidden="1" customHeight="1">
      <c r="B150" s="62" t="s">
        <v>35</v>
      </c>
      <c r="C150" s="56">
        <v>431677.54699</v>
      </c>
      <c r="D150" s="56">
        <v>45017.95362</v>
      </c>
      <c r="E150" s="74">
        <v>16989.168490000004</v>
      </c>
      <c r="F150" s="58">
        <v>311641.37383</v>
      </c>
      <c r="G150" s="58">
        <v>14435.56018</v>
      </c>
      <c r="H150" s="58">
        <v>266917.50887000002</v>
      </c>
      <c r="I150" s="58">
        <v>343590.17304000002</v>
      </c>
      <c r="J150" s="58">
        <v>126542.83456000002</v>
      </c>
      <c r="K150" s="58">
        <v>417469.76240000001</v>
      </c>
      <c r="L150" s="58">
        <v>37849.48401</v>
      </c>
      <c r="M150" s="59">
        <v>595749.54584999988</v>
      </c>
      <c r="N150" s="56">
        <v>12001.606</v>
      </c>
      <c r="O150" s="56">
        <v>2619882.5178400003</v>
      </c>
      <c r="Q150" s="60">
        <v>1000</v>
      </c>
    </row>
    <row r="151" spans="2:18" ht="13.5" hidden="1" customHeight="1">
      <c r="B151" s="62" t="s">
        <v>36</v>
      </c>
      <c r="C151" s="56">
        <v>459127.9734496781</v>
      </c>
      <c r="D151" s="56">
        <v>52500.082293626874</v>
      </c>
      <c r="E151" s="74">
        <v>11717.012812728704</v>
      </c>
      <c r="F151" s="58">
        <v>255319.03706294263</v>
      </c>
      <c r="G151" s="58">
        <v>14541.04051585981</v>
      </c>
      <c r="H151" s="58">
        <v>255591.1537658149</v>
      </c>
      <c r="I151" s="58">
        <v>311364.35411469842</v>
      </c>
      <c r="J151" s="58">
        <v>131420.5025827128</v>
      </c>
      <c r="K151" s="58">
        <v>422799.79531096894</v>
      </c>
      <c r="L151" s="58">
        <v>39630.676448242302</v>
      </c>
      <c r="M151" s="59">
        <v>609112.51201887568</v>
      </c>
      <c r="N151" s="56">
        <v>14464.342581858118</v>
      </c>
      <c r="O151" s="56">
        <v>2577588.4829580071</v>
      </c>
      <c r="Q151" s="60"/>
      <c r="R151" s="64">
        <v>1000</v>
      </c>
    </row>
    <row r="152" spans="2:18" ht="13.5" hidden="1" customHeight="1">
      <c r="B152" s="62" t="s">
        <v>37</v>
      </c>
      <c r="C152" s="56">
        <v>457861.92856999999</v>
      </c>
      <c r="D152" s="56">
        <v>52622.559820000002</v>
      </c>
      <c r="E152" s="74">
        <v>11736.01714</v>
      </c>
      <c r="F152" s="58">
        <v>262602.65463</v>
      </c>
      <c r="G152" s="58">
        <v>17438.897089999999</v>
      </c>
      <c r="H152" s="58">
        <v>256802.26422000001</v>
      </c>
      <c r="I152" s="58">
        <v>313868.53775000002</v>
      </c>
      <c r="J152" s="58">
        <v>138714.90734000001</v>
      </c>
      <c r="K152" s="58">
        <v>420653.59417</v>
      </c>
      <c r="L152" s="58">
        <v>41089.288860000001</v>
      </c>
      <c r="M152" s="59">
        <v>617686.42952999996</v>
      </c>
      <c r="N152" s="56">
        <v>15194.183999999999</v>
      </c>
      <c r="O152" s="56">
        <v>2606271.2631199998</v>
      </c>
      <c r="Q152" s="60">
        <v>1000000</v>
      </c>
    </row>
    <row r="153" spans="2:18" ht="13.5" hidden="1" customHeight="1">
      <c r="B153" s="62" t="s">
        <v>39</v>
      </c>
      <c r="C153" s="56">
        <v>457157.17464398593</v>
      </c>
      <c r="D153" s="56">
        <v>48477.145406154974</v>
      </c>
      <c r="E153" s="74">
        <v>12117.865641883207</v>
      </c>
      <c r="F153" s="58">
        <v>340506.37120804441</v>
      </c>
      <c r="G153" s="58">
        <v>21660.117839999999</v>
      </c>
      <c r="H153" s="58">
        <v>265082.33934053994</v>
      </c>
      <c r="I153" s="58">
        <v>331929.56044874655</v>
      </c>
      <c r="J153" s="58">
        <v>124822.81084450224</v>
      </c>
      <c r="K153" s="58">
        <v>393491.34103733988</v>
      </c>
      <c r="L153" s="58">
        <v>41116.954274736338</v>
      </c>
      <c r="M153" s="59">
        <v>619866.96501938126</v>
      </c>
      <c r="N153" s="56">
        <v>16061.198</v>
      </c>
      <c r="O153" s="56">
        <v>2672289.8437053142</v>
      </c>
      <c r="Q153" s="60"/>
    </row>
    <row r="154" spans="2:18" ht="13.5" hidden="1" customHeight="1">
      <c r="B154" s="62" t="s">
        <v>40</v>
      </c>
      <c r="C154" s="56">
        <v>460475.05972905498</v>
      </c>
      <c r="D154" s="56">
        <v>46588.024888095097</v>
      </c>
      <c r="E154" s="74">
        <v>12273.5604823049</v>
      </c>
      <c r="F154" s="58">
        <v>329020.80449819099</v>
      </c>
      <c r="G154" s="58">
        <v>21810.625470160601</v>
      </c>
      <c r="H154" s="58">
        <v>262118.23717054</v>
      </c>
      <c r="I154" s="58">
        <v>317587.017546847</v>
      </c>
      <c r="J154" s="58">
        <v>126041.558366058</v>
      </c>
      <c r="K154" s="58">
        <v>383374.31535188202</v>
      </c>
      <c r="L154" s="58">
        <v>41351.434681445302</v>
      </c>
      <c r="M154" s="59">
        <v>634561.22937300103</v>
      </c>
      <c r="N154" s="56">
        <v>16061.198</v>
      </c>
      <c r="O154" s="56">
        <v>2651263.0655575795</v>
      </c>
      <c r="Q154" s="60"/>
    </row>
    <row r="155" spans="2:18" ht="13.5" hidden="1" customHeight="1">
      <c r="B155" s="62" t="s">
        <v>41</v>
      </c>
      <c r="C155" s="56">
        <v>477486.139098374</v>
      </c>
      <c r="D155" s="56">
        <v>46318.316296178702</v>
      </c>
      <c r="E155" s="74">
        <v>12005.2406981645</v>
      </c>
      <c r="F155" s="58">
        <v>323990.014348995</v>
      </c>
      <c r="G155" s="58">
        <v>21811.003291485998</v>
      </c>
      <c r="H155" s="58">
        <v>261421.05925054001</v>
      </c>
      <c r="I155" s="58">
        <v>316225.50860697997</v>
      </c>
      <c r="J155" s="58">
        <v>123307.23199390899</v>
      </c>
      <c r="K155" s="58">
        <v>379542.70734984102</v>
      </c>
      <c r="L155" s="58">
        <v>32215.253190544401</v>
      </c>
      <c r="M155" s="59">
        <v>649034.32937159797</v>
      </c>
      <c r="N155" s="56">
        <v>16061.198</v>
      </c>
      <c r="O155" s="56">
        <v>2659418.0014966102</v>
      </c>
      <c r="Q155" s="60"/>
    </row>
    <row r="156" spans="2:18" ht="13.5" hidden="1" customHeight="1">
      <c r="B156" s="62" t="s">
        <v>42</v>
      </c>
      <c r="C156" s="56">
        <v>489695.59354745218</v>
      </c>
      <c r="D156" s="56">
        <v>54162.931060538322</v>
      </c>
      <c r="E156" s="74">
        <v>10118.992550000001</v>
      </c>
      <c r="F156" s="58">
        <v>334030.31992725091</v>
      </c>
      <c r="G156" s="58">
        <v>21844.564739999998</v>
      </c>
      <c r="H156" s="58">
        <v>269399.26811</v>
      </c>
      <c r="I156" s="58">
        <v>307801.96198279236</v>
      </c>
      <c r="J156" s="58">
        <v>126718.9919820948</v>
      </c>
      <c r="K156" s="58">
        <v>375161.73033999995</v>
      </c>
      <c r="L156" s="58">
        <v>31701.628600045075</v>
      </c>
      <c r="M156" s="59">
        <v>621421.89894183911</v>
      </c>
      <c r="N156" s="56">
        <v>13938.093510000001</v>
      </c>
      <c r="O156" s="56">
        <v>2655995.9752920126</v>
      </c>
      <c r="Q156" s="60"/>
    </row>
    <row r="157" spans="2:18" ht="13.5" hidden="1" customHeight="1">
      <c r="B157" s="62"/>
      <c r="C157" s="56"/>
      <c r="D157" s="56"/>
      <c r="E157" s="74"/>
      <c r="F157" s="58"/>
      <c r="G157" s="58"/>
      <c r="H157" s="58"/>
      <c r="I157" s="58"/>
      <c r="J157" s="58"/>
      <c r="K157" s="58"/>
      <c r="L157" s="58"/>
      <c r="M157" s="59"/>
      <c r="N157" s="56"/>
      <c r="O157" s="56"/>
      <c r="Q157" s="60"/>
    </row>
    <row r="158" spans="2:18" ht="13.5" hidden="1" customHeight="1">
      <c r="B158" s="54">
        <v>2018</v>
      </c>
      <c r="C158" s="56"/>
      <c r="D158" s="56"/>
      <c r="E158" s="74"/>
      <c r="F158" s="58"/>
      <c r="G158" s="58"/>
      <c r="H158" s="58"/>
      <c r="I158" s="58"/>
      <c r="J158" s="58"/>
      <c r="K158" s="58"/>
      <c r="L158" s="58"/>
      <c r="M158" s="59"/>
      <c r="N158" s="56"/>
      <c r="O158" s="56"/>
      <c r="Q158" s="60"/>
    </row>
    <row r="159" spans="2:18" ht="13.5" hidden="1" customHeight="1">
      <c r="B159" s="54" t="s">
        <v>30</v>
      </c>
      <c r="C159" s="56">
        <v>479109.64676880161</v>
      </c>
      <c r="D159" s="56">
        <v>59336.798786619343</v>
      </c>
      <c r="E159" s="74">
        <v>9442.4018342491108</v>
      </c>
      <c r="F159" s="58">
        <v>289531.26020183339</v>
      </c>
      <c r="G159" s="58">
        <v>20569.744815363094</v>
      </c>
      <c r="H159" s="58">
        <v>258034.97019189221</v>
      </c>
      <c r="I159" s="58">
        <v>271453.80955297028</v>
      </c>
      <c r="J159" s="58">
        <v>106425.09261003375</v>
      </c>
      <c r="K159" s="58">
        <v>390052.89160106052</v>
      </c>
      <c r="L159" s="58">
        <v>32328.601481895585</v>
      </c>
      <c r="M159" s="59">
        <v>617302.9504504432</v>
      </c>
      <c r="N159" s="56">
        <v>14394.66285366872</v>
      </c>
      <c r="O159" s="56">
        <v>2547982.8311488312</v>
      </c>
      <c r="Q159" s="8"/>
    </row>
    <row r="160" spans="2:18" ht="13.5" hidden="1" customHeight="1">
      <c r="B160" s="62" t="s">
        <v>44</v>
      </c>
      <c r="C160" s="56">
        <v>488203.1</v>
      </c>
      <c r="D160" s="56" t="s">
        <v>45</v>
      </c>
      <c r="E160" s="74">
        <v>9271.6</v>
      </c>
      <c r="F160" s="58">
        <v>315569.59999999998</v>
      </c>
      <c r="G160" s="58">
        <v>20133.099999999999</v>
      </c>
      <c r="H160" s="58">
        <v>258263.6</v>
      </c>
      <c r="I160" s="58">
        <v>285045.09999999998</v>
      </c>
      <c r="J160" s="58">
        <v>108649</v>
      </c>
      <c r="K160" s="58">
        <v>393604.9</v>
      </c>
      <c r="L160" s="58">
        <v>31636.6</v>
      </c>
      <c r="M160" s="59">
        <v>618377.4</v>
      </c>
      <c r="N160" s="56">
        <v>15010.6</v>
      </c>
      <c r="O160" s="56">
        <v>2543764.6</v>
      </c>
      <c r="Q160" s="8"/>
    </row>
    <row r="161" spans="2:15" ht="13.5" hidden="1" customHeight="1">
      <c r="B161" s="54" t="s">
        <v>32</v>
      </c>
      <c r="C161" s="56">
        <v>484764.71253505844</v>
      </c>
      <c r="D161" s="56">
        <v>64826.467882718694</v>
      </c>
      <c r="E161" s="74">
        <v>11050.472406936629</v>
      </c>
      <c r="F161" s="58">
        <v>344731.33604487282</v>
      </c>
      <c r="G161" s="58">
        <v>15203.348110000237</v>
      </c>
      <c r="H161" s="58">
        <v>274150.2215842749</v>
      </c>
      <c r="I161" s="58">
        <v>303649.15301741689</v>
      </c>
      <c r="J161" s="58">
        <v>114431.85458860947</v>
      </c>
      <c r="K161" s="58">
        <v>363449.4021463223</v>
      </c>
      <c r="L161" s="58">
        <v>32793.419828233069</v>
      </c>
      <c r="M161" s="59">
        <v>640496.88423895754</v>
      </c>
      <c r="N161" s="56">
        <v>19893.137143178672</v>
      </c>
      <c r="O161" s="56">
        <v>2669440.4095265795</v>
      </c>
    </row>
    <row r="162" spans="2:15" ht="13.5" hidden="1" customHeight="1">
      <c r="B162" s="54" t="s">
        <v>33</v>
      </c>
      <c r="C162" s="56">
        <v>485789.99875141226</v>
      </c>
      <c r="D162" s="56">
        <v>63948.199061319967</v>
      </c>
      <c r="E162" s="74">
        <v>10904.160777513018</v>
      </c>
      <c r="F162" s="58">
        <v>344532.06291769107</v>
      </c>
      <c r="G162" s="58">
        <v>15015.245110000238</v>
      </c>
      <c r="H162" s="58">
        <v>271071.76931933267</v>
      </c>
      <c r="I162" s="58">
        <v>294270.79599970573</v>
      </c>
      <c r="J162" s="58">
        <v>112692.09441666929</v>
      </c>
      <c r="K162" s="58">
        <v>333633.77908316033</v>
      </c>
      <c r="L162" s="58">
        <v>31103.4893977344</v>
      </c>
      <c r="M162" s="59">
        <v>631920.517458588</v>
      </c>
      <c r="N162" s="56">
        <v>22066.041463178673</v>
      </c>
      <c r="O162" s="56">
        <v>2616948.1537563056</v>
      </c>
    </row>
    <row r="163" spans="2:15" ht="13.5" hidden="1" customHeight="1">
      <c r="B163" s="54" t="s">
        <v>34</v>
      </c>
      <c r="C163" s="56">
        <v>501783.66887267801</v>
      </c>
      <c r="D163" s="56">
        <v>63555.316259964398</v>
      </c>
      <c r="E163" s="74">
        <v>10933.541650109</v>
      </c>
      <c r="F163" s="58">
        <v>362939.62958876998</v>
      </c>
      <c r="G163" s="58">
        <v>15079.816628902199</v>
      </c>
      <c r="H163" s="58">
        <v>358553.35256793798</v>
      </c>
      <c r="I163" s="58">
        <v>317666.654123377</v>
      </c>
      <c r="J163" s="58">
        <v>117122.998341274</v>
      </c>
      <c r="K163" s="58">
        <v>338846.29733466002</v>
      </c>
      <c r="L163" s="58">
        <v>31523.133874202598</v>
      </c>
      <c r="M163" s="59">
        <v>651443.97487169097</v>
      </c>
      <c r="N163" s="56">
        <v>24226.372028179801</v>
      </c>
      <c r="O163" s="56">
        <v>2793674.756141746</v>
      </c>
    </row>
    <row r="164" spans="2:15" ht="13.5" hidden="1" customHeight="1">
      <c r="B164" s="54" t="s">
        <v>35</v>
      </c>
      <c r="C164" s="56">
        <v>475105.70905097795</v>
      </c>
      <c r="D164" s="56">
        <v>66796.846335130831</v>
      </c>
      <c r="E164" s="74">
        <v>13907.733845409542</v>
      </c>
      <c r="F164" s="58">
        <v>385583.3162918294</v>
      </c>
      <c r="G164" s="58">
        <v>15079.816628902205</v>
      </c>
      <c r="H164" s="58">
        <v>344917.25486531912</v>
      </c>
      <c r="I164" s="58">
        <v>323212.11723267147</v>
      </c>
      <c r="J164" s="58">
        <v>117146.59263816239</v>
      </c>
      <c r="K164" s="58">
        <v>335216.91463160404</v>
      </c>
      <c r="L164" s="58">
        <v>34457.606847128489</v>
      </c>
      <c r="M164" s="59">
        <v>655427.01858683303</v>
      </c>
      <c r="N164" s="56">
        <v>34163.404307006778</v>
      </c>
      <c r="O164" s="56">
        <v>2801014.3312609755</v>
      </c>
    </row>
    <row r="165" spans="2:15" ht="13.5" hidden="1" customHeight="1">
      <c r="B165" s="54" t="s">
        <v>36</v>
      </c>
      <c r="C165" s="56">
        <v>463286.3032977996</v>
      </c>
      <c r="D165" s="56">
        <v>70905.217858786622</v>
      </c>
      <c r="E165" s="74">
        <v>18924.141567027684</v>
      </c>
      <c r="F165" s="58">
        <v>383314.67687243415</v>
      </c>
      <c r="G165" s="58">
        <v>14976.417390000239</v>
      </c>
      <c r="H165" s="58">
        <v>140624.55281053996</v>
      </c>
      <c r="I165" s="58">
        <v>274507.8216338327</v>
      </c>
      <c r="J165" s="58">
        <v>113776.27249330125</v>
      </c>
      <c r="K165" s="58">
        <v>309209.52342701465</v>
      </c>
      <c r="L165" s="58">
        <v>37473.989126977765</v>
      </c>
      <c r="M165" s="59">
        <v>652652.69392370398</v>
      </c>
      <c r="N165" s="56">
        <v>34402.123689999986</v>
      </c>
      <c r="O165" s="56">
        <v>2514053.7340914183</v>
      </c>
    </row>
    <row r="166" spans="2:15" ht="13.5" hidden="1" customHeight="1">
      <c r="B166" s="54" t="s">
        <v>37</v>
      </c>
      <c r="C166" s="56">
        <v>470756.06071724871</v>
      </c>
      <c r="D166" s="56">
        <v>79237.127206635269</v>
      </c>
      <c r="E166" s="74">
        <v>15167.311020117761</v>
      </c>
      <c r="F166" s="58">
        <v>331672.7640569841</v>
      </c>
      <c r="G166" s="58">
        <v>15021.942535308222</v>
      </c>
      <c r="H166" s="58">
        <v>144100.73248032579</v>
      </c>
      <c r="I166" s="58">
        <v>271000.49914444797</v>
      </c>
      <c r="J166" s="58">
        <v>111960.20527735031</v>
      </c>
      <c r="K166" s="58">
        <v>306022.67570570385</v>
      </c>
      <c r="L166" s="58">
        <v>37341.232589143881</v>
      </c>
      <c r="M166" s="59">
        <v>666649.40481467464</v>
      </c>
      <c r="N166" s="56">
        <v>34402.123689999986</v>
      </c>
      <c r="O166" s="56">
        <v>2483332.0792379403</v>
      </c>
    </row>
    <row r="167" spans="2:15" ht="13.5" hidden="1" customHeight="1">
      <c r="B167" s="54" t="s">
        <v>39</v>
      </c>
      <c r="C167" s="56">
        <v>451745.25729724864</v>
      </c>
      <c r="D167" s="56">
        <v>79055.659176635265</v>
      </c>
      <c r="E167" s="74">
        <v>15021.568370117759</v>
      </c>
      <c r="F167" s="58">
        <v>341851.67671698408</v>
      </c>
      <c r="G167" s="58">
        <v>15021.942535308222</v>
      </c>
      <c r="H167" s="58">
        <v>144799.61155032582</v>
      </c>
      <c r="I167" s="58">
        <v>263994.21947444795</v>
      </c>
      <c r="J167" s="58">
        <v>112656.59854735032</v>
      </c>
      <c r="K167" s="58">
        <v>320788.49925570388</v>
      </c>
      <c r="L167" s="58">
        <v>36914.63614914388</v>
      </c>
      <c r="M167" s="59">
        <v>666971.46365467471</v>
      </c>
      <c r="N167" s="56">
        <v>64407.071799999983</v>
      </c>
      <c r="O167" s="56">
        <v>2513228.2045279401</v>
      </c>
    </row>
    <row r="168" spans="2:15" ht="13.5" hidden="1" customHeight="1">
      <c r="B168" s="54" t="s">
        <v>40</v>
      </c>
      <c r="C168" s="56">
        <v>453068.260908917</v>
      </c>
      <c r="D168" s="56">
        <v>74931.801252911202</v>
      </c>
      <c r="E168" s="74">
        <v>16036.472169627299</v>
      </c>
      <c r="F168" s="58">
        <v>389851.74465833302</v>
      </c>
      <c r="G168" s="58">
        <v>15156.782181292499</v>
      </c>
      <c r="H168" s="58">
        <v>165252.708320326</v>
      </c>
      <c r="I168" s="58">
        <v>268933.16287545697</v>
      </c>
      <c r="J168" s="58">
        <v>111956.57010536399</v>
      </c>
      <c r="K168" s="58">
        <v>313376.78744288499</v>
      </c>
      <c r="L168" s="58">
        <v>36118.5543576829</v>
      </c>
      <c r="M168" s="59">
        <v>680445.74049072596</v>
      </c>
      <c r="N168" s="56">
        <v>12855.736699999999</v>
      </c>
      <c r="O168" s="56">
        <v>2537984.321463522</v>
      </c>
    </row>
    <row r="169" spans="2:15" ht="13.5" hidden="1" customHeight="1">
      <c r="B169" s="54" t="s">
        <v>41</v>
      </c>
      <c r="C169" s="56">
        <v>444130.81063999998</v>
      </c>
      <c r="D169" s="56">
        <v>133137.60000000001</v>
      </c>
      <c r="E169" s="74">
        <v>14884.07879</v>
      </c>
      <c r="F169" s="58">
        <v>313732.95688999997</v>
      </c>
      <c r="G169" s="58">
        <v>15156.792390000001</v>
      </c>
      <c r="H169" s="58">
        <v>165419.77432</v>
      </c>
      <c r="I169" s="58">
        <v>269459.87569999998</v>
      </c>
      <c r="J169" s="58">
        <v>149908.14887</v>
      </c>
      <c r="K169" s="58">
        <v>316738.77162999997</v>
      </c>
      <c r="L169" s="58">
        <v>45693.189630000001</v>
      </c>
      <c r="M169" s="59">
        <v>679403.71819000004</v>
      </c>
      <c r="N169" s="56">
        <v>12265.357769999999</v>
      </c>
      <c r="O169" s="56">
        <v>2559931.0748199997</v>
      </c>
    </row>
    <row r="170" spans="2:15" ht="13.5" hidden="1" customHeight="1">
      <c r="B170" s="54" t="s">
        <v>42</v>
      </c>
      <c r="C170" s="56">
        <v>492669.93452999997</v>
      </c>
      <c r="D170" s="56">
        <v>78176.715469999996</v>
      </c>
      <c r="E170" s="74">
        <v>15958.031070000001</v>
      </c>
      <c r="F170" s="58">
        <v>340422.70801999996</v>
      </c>
      <c r="G170" s="58">
        <v>14425.483900000001</v>
      </c>
      <c r="H170" s="58">
        <v>165648.71307</v>
      </c>
      <c r="I170" s="58">
        <v>253354.25427999999</v>
      </c>
      <c r="J170" s="58">
        <v>113596.47688</v>
      </c>
      <c r="K170" s="58">
        <v>347242.19232999999</v>
      </c>
      <c r="L170" s="58">
        <v>40695.419540000003</v>
      </c>
      <c r="M170" s="59">
        <v>669879.64489999996</v>
      </c>
      <c r="N170" s="56">
        <v>12254.300009999999</v>
      </c>
      <c r="O170" s="56">
        <v>2544323.8739999994</v>
      </c>
    </row>
    <row r="171" spans="2:15" ht="13.5" hidden="1" customHeight="1">
      <c r="B171" s="56"/>
      <c r="C171" s="56"/>
      <c r="D171" s="56"/>
      <c r="E171" s="74"/>
      <c r="F171" s="58"/>
      <c r="G171" s="58"/>
      <c r="H171" s="58"/>
      <c r="I171" s="58"/>
      <c r="J171" s="58"/>
      <c r="K171" s="58"/>
      <c r="L171" s="58"/>
      <c r="M171" s="59"/>
      <c r="N171" s="56"/>
      <c r="O171" s="56"/>
    </row>
    <row r="172" spans="2:15" ht="13.5" hidden="1" customHeight="1">
      <c r="B172" s="54">
        <v>2019</v>
      </c>
      <c r="C172" s="56"/>
      <c r="D172" s="56"/>
      <c r="E172" s="74"/>
      <c r="F172" s="58"/>
      <c r="G172" s="58"/>
      <c r="H172" s="58"/>
      <c r="I172" s="58"/>
      <c r="J172" s="58"/>
      <c r="K172" s="58"/>
      <c r="L172" s="58"/>
      <c r="M172" s="59"/>
      <c r="N172" s="56"/>
      <c r="O172" s="56"/>
    </row>
    <row r="173" spans="2:15" ht="13.5" hidden="1" customHeight="1">
      <c r="B173" s="65" t="s">
        <v>30</v>
      </c>
      <c r="C173" s="56">
        <v>525176.7124081091</v>
      </c>
      <c r="D173" s="56">
        <v>80480.870471342059</v>
      </c>
      <c r="E173" s="74">
        <v>20199.440149799921</v>
      </c>
      <c r="F173" s="58">
        <v>349755.6263539166</v>
      </c>
      <c r="G173" s="58">
        <v>15294.017253663371</v>
      </c>
      <c r="H173" s="58">
        <v>158458.8992519812</v>
      </c>
      <c r="I173" s="58">
        <v>255380.41992296313</v>
      </c>
      <c r="J173" s="58">
        <v>123772.79441970463</v>
      </c>
      <c r="K173" s="58">
        <v>358554.22057407192</v>
      </c>
      <c r="L173" s="58">
        <v>42355.535583844961</v>
      </c>
      <c r="M173" s="59">
        <v>666797.1330943082</v>
      </c>
      <c r="N173" s="56">
        <v>16335.66505000008</v>
      </c>
      <c r="O173" s="56">
        <v>2612561.3345337054</v>
      </c>
    </row>
    <row r="174" spans="2:15" ht="13.5" hidden="1" customHeight="1">
      <c r="B174" s="65" t="s">
        <v>44</v>
      </c>
      <c r="C174" s="56">
        <v>521988.101099669</v>
      </c>
      <c r="D174" s="56">
        <v>79066.701533384796</v>
      </c>
      <c r="E174" s="74">
        <v>10931.071856848401</v>
      </c>
      <c r="F174" s="58">
        <v>352797.80806410301</v>
      </c>
      <c r="G174" s="58">
        <v>14699.0367120839</v>
      </c>
      <c r="H174" s="58">
        <v>80894.666692306593</v>
      </c>
      <c r="I174" s="58">
        <v>253027.004267157</v>
      </c>
      <c r="J174" s="58">
        <v>124474.738439215</v>
      </c>
      <c r="K174" s="58">
        <v>389522.95526964398</v>
      </c>
      <c r="L174" s="58">
        <v>40923.516466143097</v>
      </c>
      <c r="M174" s="59">
        <v>644320.93699149496</v>
      </c>
      <c r="N174" s="56">
        <v>11446.6076763828</v>
      </c>
      <c r="O174" s="56">
        <v>2524093.1450684327</v>
      </c>
    </row>
    <row r="175" spans="2:15" ht="13.5" hidden="1" customHeight="1">
      <c r="B175" s="65" t="s">
        <v>32</v>
      </c>
      <c r="C175" s="56">
        <v>538072.73901180399</v>
      </c>
      <c r="D175" s="56">
        <v>87791.293839827995</v>
      </c>
      <c r="E175" s="74">
        <v>18211.4589300398</v>
      </c>
      <c r="F175" s="58">
        <v>379233.05853159499</v>
      </c>
      <c r="G175" s="58">
        <v>14556.671470000199</v>
      </c>
      <c r="H175" s="58">
        <v>205466.513940946</v>
      </c>
      <c r="I175" s="58">
        <v>270360.06715263898</v>
      </c>
      <c r="J175" s="58">
        <v>133324.779364685</v>
      </c>
      <c r="K175" s="58">
        <v>407637.99169013399</v>
      </c>
      <c r="L175" s="58">
        <v>43541.363856435601</v>
      </c>
      <c r="M175" s="59">
        <v>731600.28266062005</v>
      </c>
      <c r="N175" s="56">
        <v>11476.6249513356</v>
      </c>
      <c r="O175" s="56">
        <v>2841272.8454000624</v>
      </c>
    </row>
    <row r="176" spans="2:15" ht="13.5" hidden="1" customHeight="1">
      <c r="B176" s="65" t="s">
        <v>33</v>
      </c>
      <c r="C176" s="56">
        <v>584205.28810736351</v>
      </c>
      <c r="D176" s="56">
        <v>96516.85884999999</v>
      </c>
      <c r="E176" s="74">
        <v>22430.890009999956</v>
      </c>
      <c r="F176" s="58">
        <v>421676.7098670298</v>
      </c>
      <c r="G176" s="58">
        <v>15967.998880000241</v>
      </c>
      <c r="H176" s="58">
        <v>236000.25127337387</v>
      </c>
      <c r="I176" s="58">
        <v>310449.68368631211</v>
      </c>
      <c r="J176" s="58">
        <v>193315.77188699497</v>
      </c>
      <c r="K176" s="58">
        <v>387730.2462039222</v>
      </c>
      <c r="L176" s="58">
        <v>44465.66474</v>
      </c>
      <c r="M176" s="59">
        <v>788749.64867229888</v>
      </c>
      <c r="N176" s="56">
        <v>14486.648578754115</v>
      </c>
      <c r="O176" s="56">
        <v>3115995.6607560497</v>
      </c>
    </row>
    <row r="177" spans="2:15" ht="13.5" hidden="1" customHeight="1">
      <c r="B177" s="65" t="s">
        <v>34</v>
      </c>
      <c r="C177" s="56">
        <v>712661.52439905796</v>
      </c>
      <c r="D177" s="56">
        <v>98826.583708158694</v>
      </c>
      <c r="E177" s="74">
        <v>27802.408706007998</v>
      </c>
      <c r="F177" s="58">
        <v>466619.96550472401</v>
      </c>
      <c r="G177" s="58">
        <v>17425.9075132791</v>
      </c>
      <c r="H177" s="58">
        <v>317055.79607740103</v>
      </c>
      <c r="I177" s="58">
        <v>368550.62948159297</v>
      </c>
      <c r="J177" s="58">
        <v>250912.54415740099</v>
      </c>
      <c r="K177" s="58">
        <v>441731.010525722</v>
      </c>
      <c r="L177" s="58">
        <v>43682.617184668299</v>
      </c>
      <c r="M177" s="59">
        <v>901283.38280025404</v>
      </c>
      <c r="N177" s="56">
        <v>14096.642382891199</v>
      </c>
      <c r="O177" s="56">
        <v>3660649.0124411583</v>
      </c>
    </row>
    <row r="178" spans="2:15" ht="13.5" hidden="1" customHeight="1">
      <c r="B178" s="65" t="s">
        <v>35</v>
      </c>
      <c r="C178" s="56">
        <v>940505.80835589301</v>
      </c>
      <c r="D178" s="56">
        <v>82926.784080944402</v>
      </c>
      <c r="E178" s="74">
        <v>30534.650259734801</v>
      </c>
      <c r="F178" s="58">
        <v>566391.09917709895</v>
      </c>
      <c r="G178" s="58">
        <v>169400.78895074801</v>
      </c>
      <c r="H178" s="58">
        <v>876820.36072189605</v>
      </c>
      <c r="I178" s="58">
        <v>354648.57594111102</v>
      </c>
      <c r="J178" s="58">
        <v>331070.00877182302</v>
      </c>
      <c r="K178" s="58">
        <v>404941.112092036</v>
      </c>
      <c r="L178" s="58">
        <v>49207.294501571101</v>
      </c>
      <c r="M178" s="59">
        <v>898523.52644302405</v>
      </c>
      <c r="N178" s="56">
        <v>14258.873310286799</v>
      </c>
      <c r="O178" s="56">
        <v>4719228.8826061664</v>
      </c>
    </row>
    <row r="179" spans="2:15" ht="13.5" hidden="1" customHeight="1">
      <c r="B179" s="65" t="s">
        <v>36</v>
      </c>
      <c r="C179" s="56">
        <v>1060152.3761237168</v>
      </c>
      <c r="D179" s="56">
        <v>108889.31752000001</v>
      </c>
      <c r="E179" s="74">
        <v>38005.814980000003</v>
      </c>
      <c r="F179" s="58">
        <v>685729.83674689685</v>
      </c>
      <c r="G179" s="58">
        <v>22484.810819999999</v>
      </c>
      <c r="H179" s="58">
        <v>470421.81822315668</v>
      </c>
      <c r="I179" s="58">
        <v>497581.29847534664</v>
      </c>
      <c r="J179" s="58">
        <v>333137.40306596359</v>
      </c>
      <c r="K179" s="58">
        <v>643721.98347870004</v>
      </c>
      <c r="L179" s="58">
        <v>51560.669479999997</v>
      </c>
      <c r="M179" s="59">
        <v>1111697.9958348952</v>
      </c>
      <c r="N179" s="56">
        <v>7683.1802202867284</v>
      </c>
      <c r="O179" s="56">
        <v>5031066.5049689617</v>
      </c>
    </row>
    <row r="180" spans="2:15" ht="15.75" hidden="1" customHeight="1">
      <c r="B180" s="65" t="s">
        <v>37</v>
      </c>
      <c r="C180" s="56">
        <v>1163054.3278900001</v>
      </c>
      <c r="D180" s="56">
        <v>117882.86313</v>
      </c>
      <c r="E180" s="74">
        <v>40904.565790000001</v>
      </c>
      <c r="F180" s="58">
        <v>720937.57499000011</v>
      </c>
      <c r="G180" s="58">
        <v>15289.59633</v>
      </c>
      <c r="H180" s="58">
        <v>524650.13558</v>
      </c>
      <c r="I180" s="58">
        <v>575937.11866000004</v>
      </c>
      <c r="J180" s="58">
        <v>378008.66503999993</v>
      </c>
      <c r="K180" s="58">
        <v>742674.56477000006</v>
      </c>
      <c r="L180" s="58">
        <v>51710.400540000002</v>
      </c>
      <c r="M180" s="59">
        <v>1202415.0603047211</v>
      </c>
      <c r="N180" s="56">
        <v>5830.8383200000007</v>
      </c>
      <c r="O180" s="56">
        <v>5539295.7113447217</v>
      </c>
    </row>
    <row r="181" spans="2:15" ht="15.75" hidden="1" customHeight="1">
      <c r="B181" s="65" t="s">
        <v>39</v>
      </c>
      <c r="C181" s="56">
        <v>1379203.1627700001</v>
      </c>
      <c r="D181" s="56">
        <v>101683.93035</v>
      </c>
      <c r="E181" s="74">
        <v>20216.15711</v>
      </c>
      <c r="F181" s="58">
        <v>755828.87821999996</v>
      </c>
      <c r="G181" s="58">
        <v>15563.747649999999</v>
      </c>
      <c r="H181" s="58">
        <v>1430322.2806500001</v>
      </c>
      <c r="I181" s="58">
        <v>520659.80680999998</v>
      </c>
      <c r="J181" s="58">
        <v>487089.86255999998</v>
      </c>
      <c r="K181" s="58">
        <v>594143.27041</v>
      </c>
      <c r="L181" s="58">
        <v>59974.6368</v>
      </c>
      <c r="M181" s="59">
        <v>1004073.31907</v>
      </c>
      <c r="N181" s="66">
        <v>6055.4035899999999</v>
      </c>
      <c r="O181" s="56">
        <v>5087524.4034049995</v>
      </c>
    </row>
    <row r="182" spans="2:15" ht="15.75" hidden="1" customHeight="1">
      <c r="B182" s="65" t="s">
        <v>40</v>
      </c>
      <c r="C182" s="56">
        <v>1917349.7679600001</v>
      </c>
      <c r="D182" s="56">
        <v>103708.95587000001</v>
      </c>
      <c r="E182" s="74">
        <v>20826.531620000002</v>
      </c>
      <c r="F182" s="58">
        <v>798377.18177999998</v>
      </c>
      <c r="G182" s="58">
        <v>24574.736819999998</v>
      </c>
      <c r="H182" s="58">
        <v>1447865.66634275</v>
      </c>
      <c r="I182" s="58">
        <v>603692.15865</v>
      </c>
      <c r="J182" s="58">
        <v>541020.28350999998</v>
      </c>
      <c r="K182" s="58">
        <v>618349.56848000002</v>
      </c>
      <c r="L182" s="58">
        <v>61677.92095</v>
      </c>
      <c r="M182" s="59">
        <v>1112873.33491</v>
      </c>
      <c r="N182" s="66">
        <v>4322.0213100000001</v>
      </c>
      <c r="O182" s="56">
        <v>7530493.2000000002</v>
      </c>
    </row>
    <row r="183" spans="2:15" ht="15" hidden="1">
      <c r="B183" s="65" t="s">
        <v>41</v>
      </c>
      <c r="C183" s="56">
        <v>1916599.1355699999</v>
      </c>
      <c r="D183" s="56">
        <v>103450.13979</v>
      </c>
      <c r="E183" s="74">
        <v>22381.71272</v>
      </c>
      <c r="F183" s="58">
        <v>878695.26217</v>
      </c>
      <c r="G183" s="58">
        <v>24749.379819999998</v>
      </c>
      <c r="H183" s="58">
        <v>1566329.2462075199</v>
      </c>
      <c r="I183" s="58">
        <v>623341.52819999994</v>
      </c>
      <c r="J183" s="58">
        <v>554037.12474</v>
      </c>
      <c r="K183" s="58">
        <v>623064.80113000004</v>
      </c>
      <c r="L183" s="58">
        <v>61153.075360000003</v>
      </c>
      <c r="M183" s="59">
        <v>1152340.0212099999</v>
      </c>
      <c r="N183" s="66">
        <v>4351.7633100000003</v>
      </c>
      <c r="O183" s="56">
        <v>7530493.2000000002</v>
      </c>
    </row>
    <row r="184" spans="2:15" ht="15" hidden="1">
      <c r="B184" s="65" t="s">
        <v>42</v>
      </c>
      <c r="C184" s="56">
        <v>3260641.2938199998</v>
      </c>
      <c r="D184" s="56">
        <v>140783.74207000001</v>
      </c>
      <c r="E184" s="74">
        <v>27127.1047</v>
      </c>
      <c r="F184" s="58">
        <v>1114871.76101</v>
      </c>
      <c r="G184" s="58">
        <v>48155.61204</v>
      </c>
      <c r="H184" s="58">
        <v>1504624.77925462</v>
      </c>
      <c r="I184" s="58">
        <v>1027373.93687</v>
      </c>
      <c r="J184" s="58">
        <v>821797.19331000012</v>
      </c>
      <c r="K184" s="58">
        <v>823237.52973000007</v>
      </c>
      <c r="L184" s="58">
        <v>84684.825649999999</v>
      </c>
      <c r="M184" s="59">
        <v>1428029.3711999999</v>
      </c>
      <c r="N184" s="66">
        <v>7328.18649</v>
      </c>
      <c r="O184" s="56">
        <v>10288655.300000001</v>
      </c>
    </row>
    <row r="185" spans="2:15" ht="15.75" thickBot="1">
      <c r="B185" s="100"/>
      <c r="C185" s="95"/>
      <c r="D185" s="95"/>
      <c r="E185" s="96"/>
      <c r="F185" s="97"/>
      <c r="G185" s="97"/>
      <c r="H185" s="97"/>
      <c r="I185" s="97"/>
      <c r="J185" s="97"/>
      <c r="K185" s="97"/>
      <c r="L185" s="97"/>
      <c r="M185" s="98"/>
      <c r="N185" s="99"/>
      <c r="O185" s="95"/>
    </row>
    <row r="186" spans="2:15" ht="15" hidden="1">
      <c r="B186" s="54">
        <v>2020</v>
      </c>
      <c r="C186" s="56"/>
      <c r="D186" s="56"/>
      <c r="E186" s="74"/>
      <c r="F186" s="58"/>
      <c r="G186" s="58"/>
      <c r="H186" s="58"/>
      <c r="I186" s="58"/>
      <c r="J186" s="58"/>
      <c r="K186" s="58"/>
      <c r="L186" s="58"/>
      <c r="M186" s="59"/>
      <c r="N186" s="66"/>
      <c r="O186" s="56"/>
    </row>
    <row r="187" spans="2:15" ht="15" hidden="1">
      <c r="B187" s="65" t="s">
        <v>30</v>
      </c>
      <c r="C187" s="56">
        <v>4084551.9372795741</v>
      </c>
      <c r="D187" s="56">
        <v>155581.93280000001</v>
      </c>
      <c r="E187" s="58">
        <v>40879.887600000002</v>
      </c>
      <c r="F187" s="58">
        <v>1241096.7189798565</v>
      </c>
      <c r="G187" s="58">
        <v>54212.807869999997</v>
      </c>
      <c r="H187" s="58">
        <v>1614135.8623190767</v>
      </c>
      <c r="I187" s="58">
        <v>1136124.8676800216</v>
      </c>
      <c r="J187" s="58">
        <v>905568.15578508249</v>
      </c>
      <c r="K187" s="58">
        <v>799835.7101243675</v>
      </c>
      <c r="L187" s="58">
        <v>83887.623700000011</v>
      </c>
      <c r="M187" s="59">
        <v>1594904.4224253006</v>
      </c>
      <c r="N187" s="66">
        <v>3435.3609088779504</v>
      </c>
      <c r="O187" s="56">
        <v>11714215.287472155</v>
      </c>
    </row>
    <row r="188" spans="2:15" ht="15" hidden="1">
      <c r="B188" s="65" t="s">
        <v>44</v>
      </c>
      <c r="C188" s="59">
        <v>4492412.2805684088</v>
      </c>
      <c r="D188" s="59">
        <v>157892.05027649304</v>
      </c>
      <c r="E188" s="58">
        <v>54850.753493950739</v>
      </c>
      <c r="F188" s="58">
        <v>1305056.2652108045</v>
      </c>
      <c r="G188" s="58">
        <v>51575.179819500037</v>
      </c>
      <c r="H188" s="58">
        <v>1667015.97349</v>
      </c>
      <c r="I188" s="58">
        <v>1328895.1343167943</v>
      </c>
      <c r="J188" s="58">
        <v>875096.27853854117</v>
      </c>
      <c r="K188" s="58">
        <v>827340.38495170104</v>
      </c>
      <c r="L188" s="58">
        <v>103240.63767218583</v>
      </c>
      <c r="M188" s="59">
        <v>1837059.2061099939</v>
      </c>
      <c r="N188" s="66">
        <v>1195.35465</v>
      </c>
      <c r="O188" s="56">
        <v>12701629.499098374</v>
      </c>
    </row>
    <row r="189" spans="2:15" ht="15" hidden="1">
      <c r="B189" s="65" t="s">
        <v>32</v>
      </c>
      <c r="C189" s="59">
        <v>5400573.7510562818</v>
      </c>
      <c r="D189" s="59">
        <v>137553.14204996201</v>
      </c>
      <c r="E189" s="58">
        <v>109432.30420088455</v>
      </c>
      <c r="F189" s="58">
        <v>1355737.7582599861</v>
      </c>
      <c r="G189" s="58">
        <v>60656.387065080067</v>
      </c>
      <c r="H189" s="58">
        <v>2181804.4539007531</v>
      </c>
      <c r="I189" s="58">
        <v>1514365.2563192334</v>
      </c>
      <c r="J189" s="58">
        <v>1743391.3686295378</v>
      </c>
      <c r="K189" s="58">
        <v>911567.96858922963</v>
      </c>
      <c r="L189" s="58">
        <v>129647.76686450263</v>
      </c>
      <c r="M189" s="59">
        <v>2083395.01524109</v>
      </c>
      <c r="N189" s="66">
        <v>30866.951473482844</v>
      </c>
      <c r="O189" s="56">
        <v>15658992.123650022</v>
      </c>
    </row>
    <row r="190" spans="2:15" ht="15" hidden="1">
      <c r="B190" s="65" t="s">
        <v>33</v>
      </c>
      <c r="C190" s="56">
        <v>5497243.2433062699</v>
      </c>
      <c r="D190" s="56">
        <v>144302.16458973059</v>
      </c>
      <c r="E190" s="74">
        <v>94782.201774411747</v>
      </c>
      <c r="F190" s="58">
        <v>1298701.4293830069</v>
      </c>
      <c r="G190" s="58">
        <v>50563.132114462052</v>
      </c>
      <c r="H190" s="58">
        <v>2200545.7690078248</v>
      </c>
      <c r="I190" s="58">
        <v>1762996.4274160182</v>
      </c>
      <c r="J190" s="58">
        <v>1756962.2473526141</v>
      </c>
      <c r="K190" s="58">
        <v>1057031.7494486987</v>
      </c>
      <c r="L190" s="58">
        <v>149805.93928472471</v>
      </c>
      <c r="M190" s="59">
        <v>2211133.8901701164</v>
      </c>
      <c r="N190" s="66">
        <v>33524.860306035735</v>
      </c>
      <c r="O190" s="56">
        <v>16257593.054153914</v>
      </c>
    </row>
    <row r="191" spans="2:15" ht="15" hidden="1">
      <c r="B191" s="65" t="s">
        <v>34</v>
      </c>
      <c r="C191" s="56">
        <v>6753987.6367884343</v>
      </c>
      <c r="D191" s="56">
        <v>152161.1050887832</v>
      </c>
      <c r="E191" s="74">
        <v>176776.3191012078</v>
      </c>
      <c r="F191" s="58">
        <v>1688453.4749826423</v>
      </c>
      <c r="G191" s="58">
        <v>61403.011290251663</v>
      </c>
      <c r="H191" s="58">
        <v>2272323.3336046822</v>
      </c>
      <c r="I191" s="58">
        <v>2155232.0578797613</v>
      </c>
      <c r="J191" s="58">
        <v>2018291.5160222116</v>
      </c>
      <c r="K191" s="58">
        <v>1335664.7225436673</v>
      </c>
      <c r="L191" s="58">
        <v>161892.5913992117</v>
      </c>
      <c r="M191" s="59">
        <v>2646269.5924785812</v>
      </c>
      <c r="N191" s="66">
        <v>56873.34312638241</v>
      </c>
      <c r="O191" s="56">
        <v>19479328.70430582</v>
      </c>
    </row>
    <row r="192" spans="2:15" ht="15" hidden="1">
      <c r="B192" s="65" t="s">
        <v>35</v>
      </c>
      <c r="C192" s="56">
        <v>8233748.3638379937</v>
      </c>
      <c r="D192" s="56">
        <v>178010.07894580331</v>
      </c>
      <c r="E192" s="74">
        <v>127961.90162251415</v>
      </c>
      <c r="F192" s="58">
        <v>3248219.3671840811</v>
      </c>
      <c r="G192" s="58">
        <v>64989.862213150642</v>
      </c>
      <c r="H192" s="58">
        <v>5469986.0684180651</v>
      </c>
      <c r="I192" s="58">
        <v>3799659.6703113485</v>
      </c>
      <c r="J192" s="58">
        <v>4379017.6936873812</v>
      </c>
      <c r="K192" s="58">
        <v>1983339.3165828499</v>
      </c>
      <c r="L192" s="58">
        <v>277602.32241458067</v>
      </c>
      <c r="M192" s="59">
        <v>3665408.8401629929</v>
      </c>
      <c r="N192" s="66">
        <v>46384.963256345924</v>
      </c>
      <c r="O192" s="56">
        <v>31474328.448637113</v>
      </c>
    </row>
    <row r="193" spans="2:15" ht="15" hidden="1">
      <c r="B193" s="65" t="s">
        <v>36</v>
      </c>
      <c r="C193" s="56">
        <v>8927920.7315134201</v>
      </c>
      <c r="D193" s="56">
        <v>256440.29922958036</v>
      </c>
      <c r="E193" s="74">
        <v>209123.9051189732</v>
      </c>
      <c r="F193" s="58">
        <v>4249101.8128908705</v>
      </c>
      <c r="G193" s="58">
        <v>34055.896990507448</v>
      </c>
      <c r="H193" s="58">
        <v>7106442.2271255506</v>
      </c>
      <c r="I193" s="58">
        <v>5125740.5670538405</v>
      </c>
      <c r="J193" s="58">
        <v>5385837.142986564</v>
      </c>
      <c r="K193" s="58">
        <v>2413677.9260014114</v>
      </c>
      <c r="L193" s="58">
        <v>418160.10915656545</v>
      </c>
      <c r="M193" s="59">
        <v>4321918.7089401297</v>
      </c>
      <c r="N193" s="66">
        <v>46630.636755303865</v>
      </c>
      <c r="O193" s="56">
        <v>38495049.963762708</v>
      </c>
    </row>
    <row r="194" spans="2:15" ht="15" hidden="1">
      <c r="B194" s="65" t="s">
        <v>37</v>
      </c>
      <c r="C194" s="56">
        <v>9773178.4951629639</v>
      </c>
      <c r="D194" s="56">
        <v>269675.35547151667</v>
      </c>
      <c r="E194" s="74">
        <v>194537.60334991294</v>
      </c>
      <c r="F194" s="58">
        <v>5470092.4979210794</v>
      </c>
      <c r="G194" s="58">
        <v>33043.095546869597</v>
      </c>
      <c r="H194" s="58">
        <v>7946261.6799726393</v>
      </c>
      <c r="I194" s="58">
        <v>6723930.2028438272</v>
      </c>
      <c r="J194" s="58">
        <v>5651838.1115550753</v>
      </c>
      <c r="K194" s="58">
        <v>3103883.1461114562</v>
      </c>
      <c r="L194" s="58">
        <v>446084.36765108729</v>
      </c>
      <c r="M194" s="59">
        <v>5291100.1993572619</v>
      </c>
      <c r="N194" s="66">
        <v>48922.4363589774</v>
      </c>
      <c r="O194" s="56">
        <v>44952547.191302665</v>
      </c>
    </row>
    <row r="195" spans="2:15" ht="15" hidden="1">
      <c r="B195" s="65" t="s">
        <v>39</v>
      </c>
      <c r="C195" s="56">
        <v>10508860.17582613</v>
      </c>
      <c r="D195" s="56">
        <v>202928.95337201128</v>
      </c>
      <c r="E195" s="74">
        <v>203610.77816605777</v>
      </c>
      <c r="F195" s="58">
        <v>4810727.3145925971</v>
      </c>
      <c r="G195" s="58">
        <v>29975.798034260995</v>
      </c>
      <c r="H195" s="58">
        <v>1041079.1699887069</v>
      </c>
      <c r="I195" s="58">
        <v>7136261.6571577545</v>
      </c>
      <c r="J195" s="58">
        <v>4099760.810756159</v>
      </c>
      <c r="K195" s="58">
        <v>3255496.8507713615</v>
      </c>
      <c r="L195" s="58">
        <v>517871.73009320564</v>
      </c>
      <c r="M195" s="59">
        <v>6526576.1467547268</v>
      </c>
      <c r="N195" s="66">
        <v>48754.081371613502</v>
      </c>
      <c r="O195" s="56">
        <v>38381903.466884591</v>
      </c>
    </row>
    <row r="196" spans="2:15" ht="15" hidden="1">
      <c r="B196" s="65" t="s">
        <v>40</v>
      </c>
      <c r="C196" s="56">
        <v>12296430.450646581</v>
      </c>
      <c r="D196" s="56">
        <v>302589.48754280497</v>
      </c>
      <c r="E196" s="74">
        <v>251238.65992641292</v>
      </c>
      <c r="F196" s="58">
        <v>9053118.0520090815</v>
      </c>
      <c r="G196" s="58">
        <v>28434.201612585097</v>
      </c>
      <c r="H196" s="58">
        <v>8136185.8012359794</v>
      </c>
      <c r="I196" s="58">
        <v>6305609.4240571409</v>
      </c>
      <c r="J196" s="58">
        <v>6351785.6084762113</v>
      </c>
      <c r="K196" s="58">
        <v>3855757.5969090476</v>
      </c>
      <c r="L196" s="58">
        <v>649444.54798027396</v>
      </c>
      <c r="M196" s="59">
        <v>7243034.9634616058</v>
      </c>
      <c r="N196" s="66">
        <v>49339.033257513685</v>
      </c>
      <c r="O196" s="56">
        <v>54522967.827115245</v>
      </c>
    </row>
    <row r="197" spans="2:15" ht="15" hidden="1">
      <c r="B197" s="65" t="s">
        <v>41</v>
      </c>
      <c r="C197" s="56">
        <v>14705718.279705249</v>
      </c>
      <c r="D197" s="56">
        <v>553426.66916218796</v>
      </c>
      <c r="E197" s="74">
        <v>299226.18827859539</v>
      </c>
      <c r="F197" s="58">
        <v>10178453.662556147</v>
      </c>
      <c r="G197" s="58">
        <v>26676.823812781913</v>
      </c>
      <c r="H197" s="58">
        <v>9457279.1827202775</v>
      </c>
      <c r="I197" s="58">
        <v>7442871.4214759739</v>
      </c>
      <c r="J197" s="58">
        <v>6834160.2521387842</v>
      </c>
      <c r="K197" s="58">
        <v>4193059.7597739766</v>
      </c>
      <c r="L197" s="58">
        <v>959134.44442822807</v>
      </c>
      <c r="M197" s="59">
        <v>7919442.3552481821</v>
      </c>
      <c r="N197" s="66">
        <v>50802.647664809221</v>
      </c>
      <c r="O197" s="56">
        <v>62620251.686965212</v>
      </c>
    </row>
    <row r="198" spans="2:15" ht="15" hidden="1">
      <c r="B198" s="65" t="s">
        <v>42</v>
      </c>
      <c r="C198" s="56">
        <v>19070900.239953347</v>
      </c>
      <c r="D198" s="56">
        <v>557071.83544500102</v>
      </c>
      <c r="E198" s="74">
        <v>265529.07724684733</v>
      </c>
      <c r="F198" s="58">
        <v>10043351.159294313</v>
      </c>
      <c r="G198" s="58">
        <v>24925.65545709783</v>
      </c>
      <c r="H198" s="58">
        <v>9451197.4181440659</v>
      </c>
      <c r="I198" s="58">
        <v>8214424.441154642</v>
      </c>
      <c r="J198" s="58">
        <v>7599398.9423910249</v>
      </c>
      <c r="K198" s="58">
        <v>4750996.8181213075</v>
      </c>
      <c r="L198" s="58">
        <v>1556410.9243340394</v>
      </c>
      <c r="M198" s="59">
        <v>9213845.677599363</v>
      </c>
      <c r="N198" s="66">
        <v>46489.851490811256</v>
      </c>
      <c r="O198" s="56">
        <v>70794542.04063186</v>
      </c>
    </row>
    <row r="199" spans="2:15" ht="15" hidden="1">
      <c r="B199" s="65"/>
      <c r="C199" s="56"/>
      <c r="D199" s="56"/>
      <c r="E199" s="74"/>
      <c r="F199" s="58"/>
      <c r="G199" s="58"/>
      <c r="H199" s="58"/>
      <c r="I199" s="58"/>
      <c r="J199" s="58"/>
      <c r="K199" s="58"/>
      <c r="L199" s="58"/>
      <c r="M199" s="59"/>
      <c r="N199" s="66"/>
      <c r="O199" s="56"/>
    </row>
    <row r="200" spans="2:15" ht="15" hidden="1">
      <c r="B200" s="54">
        <v>2021</v>
      </c>
      <c r="C200" s="56"/>
      <c r="D200" s="56"/>
      <c r="E200" s="74"/>
      <c r="F200" s="58"/>
      <c r="G200" s="58"/>
      <c r="H200" s="58"/>
      <c r="I200" s="58"/>
      <c r="J200" s="58"/>
      <c r="K200" s="58"/>
      <c r="L200" s="58"/>
      <c r="M200" s="59"/>
      <c r="N200" s="66"/>
      <c r="O200" s="56"/>
    </row>
    <row r="201" spans="2:15" ht="15" hidden="1">
      <c r="B201" s="65" t="s">
        <v>30</v>
      </c>
      <c r="C201" s="56">
        <v>23978167.354619101</v>
      </c>
      <c r="D201" s="56">
        <v>610696.11217648501</v>
      </c>
      <c r="E201" s="74">
        <v>267400.20257423498</v>
      </c>
      <c r="F201" s="58">
        <v>9997383.0238095801</v>
      </c>
      <c r="G201" s="58">
        <v>66046.862288488701</v>
      </c>
      <c r="H201" s="58">
        <v>9811097.6325112507</v>
      </c>
      <c r="I201" s="58">
        <v>7641910.4248833796</v>
      </c>
      <c r="J201" s="58">
        <v>7176322.9669953901</v>
      </c>
      <c r="K201" s="58">
        <v>4807054.1598080704</v>
      </c>
      <c r="L201" s="58">
        <v>1685871.14368658</v>
      </c>
      <c r="M201" s="59">
        <v>10092630.460228501</v>
      </c>
      <c r="N201" s="66">
        <v>47525.583277310398</v>
      </c>
      <c r="O201" s="56">
        <v>76182105.9268585</v>
      </c>
    </row>
    <row r="202" spans="2:15" ht="15" hidden="1">
      <c r="B202" s="65" t="s">
        <v>44</v>
      </c>
      <c r="C202" s="56">
        <v>24581772.217749413</v>
      </c>
      <c r="D202" s="56">
        <v>653205.48169824167</v>
      </c>
      <c r="E202" s="74">
        <v>285830.69382839056</v>
      </c>
      <c r="F202" s="58">
        <v>10330771.998446379</v>
      </c>
      <c r="G202" s="58">
        <v>65231.371088488719</v>
      </c>
      <c r="H202" s="58">
        <v>10024935.086078946</v>
      </c>
      <c r="I202" s="58">
        <v>7949013.055719153</v>
      </c>
      <c r="J202" s="58">
        <v>6754180.1586420555</v>
      </c>
      <c r="K202" s="58">
        <v>5018015.8387601478</v>
      </c>
      <c r="L202" s="58">
        <v>1766077.9245868435</v>
      </c>
      <c r="M202" s="59">
        <v>10905948.3882693</v>
      </c>
      <c r="N202" s="66">
        <v>47678.080000000002</v>
      </c>
      <c r="O202" s="56">
        <v>78382660.294867337</v>
      </c>
    </row>
    <row r="203" spans="2:15" ht="15" hidden="1">
      <c r="B203" s="65" t="s">
        <v>32</v>
      </c>
      <c r="C203" s="56">
        <v>28741816.739315107</v>
      </c>
      <c r="D203" s="56">
        <v>737140.47522163333</v>
      </c>
      <c r="E203" s="57">
        <v>320102.45427466388</v>
      </c>
      <c r="F203" s="58">
        <v>10604119.558063054</v>
      </c>
      <c r="G203" s="58">
        <v>76828.946750125469</v>
      </c>
      <c r="H203" s="58">
        <v>10517753.106693162</v>
      </c>
      <c r="I203" s="58">
        <v>9428559.8496669605</v>
      </c>
      <c r="J203" s="58">
        <v>8179722.0485278098</v>
      </c>
      <c r="K203" s="58">
        <v>5701289.5170648824</v>
      </c>
      <c r="L203" s="58">
        <v>1822019.950086351</v>
      </c>
      <c r="M203" s="59">
        <v>12528176.452550195</v>
      </c>
      <c r="N203" s="66">
        <v>33915.523609469201</v>
      </c>
      <c r="O203" s="56">
        <v>88691444.62182343</v>
      </c>
    </row>
    <row r="204" spans="2:15" ht="15" hidden="1">
      <c r="B204" s="65" t="s">
        <v>33</v>
      </c>
      <c r="C204" s="56">
        <v>31859146.335966852</v>
      </c>
      <c r="D204" s="56">
        <v>675080.8691114987</v>
      </c>
      <c r="E204" s="57">
        <v>347881.0415955811</v>
      </c>
      <c r="F204" s="58">
        <v>12101683.307346253</v>
      </c>
      <c r="G204" s="58">
        <v>205760.21206479412</v>
      </c>
      <c r="H204" s="58">
        <v>12046268.542207871</v>
      </c>
      <c r="I204" s="58">
        <v>10788214.387818705</v>
      </c>
      <c r="J204" s="58">
        <v>8802924.245793188</v>
      </c>
      <c r="K204" s="58">
        <v>6559969.1318161841</v>
      </c>
      <c r="L204" s="58">
        <v>1831534.4306865605</v>
      </c>
      <c r="M204" s="59">
        <v>14724055.155317698</v>
      </c>
      <c r="N204" s="66">
        <v>36984.329659664349</v>
      </c>
      <c r="O204" s="56">
        <v>99979501.989384845</v>
      </c>
    </row>
    <row r="205" spans="2:15" ht="15" hidden="1">
      <c r="B205" s="65" t="s">
        <v>34</v>
      </c>
      <c r="C205" s="56">
        <v>34645328.643633597</v>
      </c>
      <c r="D205" s="56">
        <v>713518.48028036696</v>
      </c>
      <c r="E205" s="57">
        <v>292339.75426387298</v>
      </c>
      <c r="F205" s="58">
        <v>13012546.008231999</v>
      </c>
      <c r="G205" s="58">
        <v>70347.697221625</v>
      </c>
      <c r="H205" s="58">
        <v>10160360.668333</v>
      </c>
      <c r="I205" s="58">
        <v>11287317.392244</v>
      </c>
      <c r="J205" s="58">
        <v>8318871.5162530402</v>
      </c>
      <c r="K205" s="58">
        <v>7438997.5722536799</v>
      </c>
      <c r="L205" s="58">
        <v>1831015.12430431</v>
      </c>
      <c r="M205" s="59">
        <v>17169532.737399999</v>
      </c>
      <c r="N205" s="66">
        <v>10879.1887154416</v>
      </c>
      <c r="O205" s="56">
        <v>104951054.783135</v>
      </c>
    </row>
    <row r="206" spans="2:15" ht="15" hidden="1">
      <c r="B206" s="65" t="s">
        <v>48</v>
      </c>
      <c r="C206" s="56">
        <v>36527537.183779456</v>
      </c>
      <c r="D206" s="56">
        <v>993308.60430148325</v>
      </c>
      <c r="E206" s="57">
        <v>357200.72314556618</v>
      </c>
      <c r="F206" s="58">
        <v>14622859.322719429</v>
      </c>
      <c r="G206" s="58">
        <v>69173.210030633869</v>
      </c>
      <c r="H206" s="58">
        <v>12832747.320103822</v>
      </c>
      <c r="I206" s="58">
        <v>12635012.935618624</v>
      </c>
      <c r="J206" s="58">
        <v>7938660.2529655723</v>
      </c>
      <c r="K206" s="58">
        <v>9226503.3154437486</v>
      </c>
      <c r="L206" s="58">
        <v>1903845.8153745132</v>
      </c>
      <c r="M206" s="59">
        <v>19986300.491375469</v>
      </c>
      <c r="N206" s="66">
        <v>40765.724577731038</v>
      </c>
      <c r="O206" s="56">
        <v>117133914.89943606</v>
      </c>
    </row>
    <row r="207" spans="2:15" ht="15" hidden="1">
      <c r="B207" s="65" t="s">
        <v>36</v>
      </c>
      <c r="C207" s="56">
        <v>39160305.587559842</v>
      </c>
      <c r="D207" s="56">
        <v>1280558.6757297814</v>
      </c>
      <c r="E207" s="57">
        <v>411253.92217629304</v>
      </c>
      <c r="F207" s="58">
        <v>16562010.521408891</v>
      </c>
      <c r="G207" s="58">
        <v>62624.819152770106</v>
      </c>
      <c r="H207" s="58">
        <v>13792648.820361707</v>
      </c>
      <c r="I207" s="58">
        <v>12583048.867490156</v>
      </c>
      <c r="J207" s="58">
        <v>8567557.8205773458</v>
      </c>
      <c r="K207" s="58">
        <v>10717151.037365776</v>
      </c>
      <c r="L207" s="58">
        <v>1820088.9145009262</v>
      </c>
      <c r="M207" s="59">
        <v>22581130.294784717</v>
      </c>
      <c r="N207" s="66">
        <v>13756.783751666228</v>
      </c>
      <c r="O207" s="56">
        <v>127552136.06485988</v>
      </c>
    </row>
    <row r="208" spans="2:15" ht="15" hidden="1">
      <c r="B208" s="65" t="s">
        <v>37</v>
      </c>
      <c r="C208" s="56">
        <v>41218056.273279622</v>
      </c>
      <c r="D208" s="56">
        <v>1372176.9969567112</v>
      </c>
      <c r="E208" s="57">
        <v>431669.09923831286</v>
      </c>
      <c r="F208" s="58">
        <v>15667033.125193384</v>
      </c>
      <c r="G208" s="58">
        <v>66504.422446560173</v>
      </c>
      <c r="H208" s="58">
        <v>14701546.349067291</v>
      </c>
      <c r="I208" s="58">
        <v>13446660.941497173</v>
      </c>
      <c r="J208" s="58">
        <v>8828791.1875488926</v>
      </c>
      <c r="K208" s="58">
        <v>11500069.816736989</v>
      </c>
      <c r="L208" s="58">
        <v>1942139.376668103</v>
      </c>
      <c r="M208" s="59">
        <v>27299685.297227483</v>
      </c>
      <c r="N208" s="66">
        <v>15470.312179259317</v>
      </c>
      <c r="O208" s="56">
        <v>136489803.1980398</v>
      </c>
    </row>
    <row r="209" spans="2:15" ht="15" hidden="1">
      <c r="B209" s="65" t="s">
        <v>39</v>
      </c>
      <c r="C209" s="56">
        <v>41133553.692678005</v>
      </c>
      <c r="D209" s="56">
        <v>1649182.1706113301</v>
      </c>
      <c r="E209" s="57">
        <v>433781.14538800059</v>
      </c>
      <c r="F209" s="58">
        <v>16702896.263041103</v>
      </c>
      <c r="G209" s="58">
        <v>321991.17561657494</v>
      </c>
      <c r="H209" s="58">
        <v>15183417.182165544</v>
      </c>
      <c r="I209" s="58">
        <v>15271161.923677865</v>
      </c>
      <c r="J209" s="58">
        <v>9065558.0670831706</v>
      </c>
      <c r="K209" s="58">
        <v>11973442.270719623</v>
      </c>
      <c r="L209" s="58">
        <v>2145369.4920290555</v>
      </c>
      <c r="M209" s="59">
        <v>30851901.797339</v>
      </c>
      <c r="N209" s="66">
        <v>19863.229022963129</v>
      </c>
      <c r="O209" s="56">
        <v>144752118.4093723</v>
      </c>
    </row>
    <row r="210" spans="2:15" ht="15" hidden="1">
      <c r="B210" s="65" t="s">
        <v>40</v>
      </c>
      <c r="C210" s="56">
        <v>48491758.708392896</v>
      </c>
      <c r="D210" s="56">
        <v>1644045.101039669</v>
      </c>
      <c r="E210" s="57">
        <v>477340.75964236131</v>
      </c>
      <c r="F210" s="58">
        <v>20072721.661845509</v>
      </c>
      <c r="G210" s="58">
        <v>337273.50639245106</v>
      </c>
      <c r="H210" s="58">
        <v>16644704.998645093</v>
      </c>
      <c r="I210" s="58">
        <v>17906042.380304985</v>
      </c>
      <c r="J210" s="58">
        <v>10150149.701779546</v>
      </c>
      <c r="K210" s="58">
        <v>8544940.3418272641</v>
      </c>
      <c r="L210" s="58">
        <v>2418354.8473509159</v>
      </c>
      <c r="M210" s="59">
        <v>35641091.072316445</v>
      </c>
      <c r="N210" s="66">
        <v>17894.629282987793</v>
      </c>
      <c r="O210" s="56">
        <v>162346317.70882002</v>
      </c>
    </row>
    <row r="211" spans="2:15" ht="15" hidden="1">
      <c r="B211" s="65" t="s">
        <v>41</v>
      </c>
      <c r="C211" s="56">
        <v>48945526.551806107</v>
      </c>
      <c r="D211" s="56">
        <v>1598923.0565695087</v>
      </c>
      <c r="E211" s="57">
        <v>394575.78627402114</v>
      </c>
      <c r="F211" s="58">
        <v>20998777.031360835</v>
      </c>
      <c r="G211" s="58">
        <v>434931.55902283004</v>
      </c>
      <c r="H211" s="58">
        <v>16621266.437357498</v>
      </c>
      <c r="I211" s="58">
        <v>19372274.139019452</v>
      </c>
      <c r="J211" s="58">
        <v>10802887.563376376</v>
      </c>
      <c r="K211" s="58">
        <v>8904904.8804000318</v>
      </c>
      <c r="L211" s="58">
        <v>2882220.061647288</v>
      </c>
      <c r="M211" s="59">
        <v>40009482.185924314</v>
      </c>
      <c r="N211" s="66">
        <v>18275.249236202151</v>
      </c>
      <c r="O211" s="56">
        <v>170984044.50199443</v>
      </c>
    </row>
    <row r="212" spans="2:15" ht="15" hidden="1">
      <c r="B212" s="65" t="s">
        <v>42</v>
      </c>
      <c r="C212" s="56">
        <v>54028791.82621026</v>
      </c>
      <c r="D212" s="56">
        <v>1778880.469885879</v>
      </c>
      <c r="E212" s="57">
        <v>556046.6193949111</v>
      </c>
      <c r="F212" s="58">
        <v>24450917.167627878</v>
      </c>
      <c r="G212" s="58">
        <v>570685.0817370438</v>
      </c>
      <c r="H212" s="58">
        <v>10955470.206276409</v>
      </c>
      <c r="I212" s="58">
        <v>22025406.621867988</v>
      </c>
      <c r="J212" s="58">
        <v>10538491.228864562</v>
      </c>
      <c r="K212" s="58">
        <v>14437886.103259392</v>
      </c>
      <c r="L212" s="58">
        <v>2996425.0010891017</v>
      </c>
      <c r="M212" s="59">
        <v>43047088.385983653</v>
      </c>
      <c r="N212" s="66">
        <v>29601.159307853901</v>
      </c>
      <c r="O212" s="56">
        <v>185415689.87150487</v>
      </c>
    </row>
    <row r="213" spans="2:15" ht="15" hidden="1">
      <c r="B213" s="65"/>
      <c r="C213" s="56"/>
      <c r="D213" s="56"/>
      <c r="E213" s="57"/>
      <c r="F213" s="58"/>
      <c r="G213" s="58"/>
      <c r="H213" s="58"/>
      <c r="I213" s="58"/>
      <c r="J213" s="58"/>
      <c r="K213" s="58"/>
      <c r="L213" s="58"/>
      <c r="M213" s="59"/>
      <c r="N213" s="66"/>
      <c r="O213" s="56"/>
    </row>
    <row r="214" spans="2:15" ht="15">
      <c r="B214" s="54">
        <v>2022</v>
      </c>
      <c r="C214" s="56"/>
      <c r="D214" s="56"/>
      <c r="E214" s="57"/>
      <c r="F214" s="58"/>
      <c r="G214" s="58"/>
      <c r="H214" s="58"/>
      <c r="I214" s="58"/>
      <c r="J214" s="58"/>
      <c r="K214" s="58"/>
      <c r="L214" s="58"/>
      <c r="M214" s="59"/>
      <c r="N214" s="66"/>
      <c r="O214" s="56"/>
    </row>
    <row r="215" spans="2:15" ht="15">
      <c r="B215" s="65" t="s">
        <v>30</v>
      </c>
      <c r="C215" s="56">
        <v>58163723.7904993</v>
      </c>
      <c r="D215" s="56">
        <v>2180551.4695085976</v>
      </c>
      <c r="E215" s="57">
        <v>576438.11894157052</v>
      </c>
      <c r="F215" s="58">
        <v>26576317.7045587</v>
      </c>
      <c r="G215" s="58">
        <v>366231.445955712</v>
      </c>
      <c r="H215" s="58">
        <v>8887534.5482068304</v>
      </c>
      <c r="I215" s="58">
        <v>23074734.835164744</v>
      </c>
      <c r="J215" s="58">
        <v>11840524.876065988</v>
      </c>
      <c r="K215" s="58">
        <v>15743736.463022135</v>
      </c>
      <c r="L215" s="58">
        <v>3516259.6920413882</v>
      </c>
      <c r="M215" s="59">
        <v>47325078.280281454</v>
      </c>
      <c r="N215" s="66">
        <v>29564.678251311099</v>
      </c>
      <c r="O215" s="56">
        <v>198280695.90249801</v>
      </c>
    </row>
    <row r="216" spans="2:15" ht="15">
      <c r="B216" s="65" t="s">
        <v>44</v>
      </c>
      <c r="C216" s="56">
        <v>59500669.706602097</v>
      </c>
      <c r="D216" s="56">
        <v>2289260.8112227605</v>
      </c>
      <c r="E216" s="57">
        <v>618640.13715291454</v>
      </c>
      <c r="F216" s="58">
        <v>27925301.736746177</v>
      </c>
      <c r="G216" s="58">
        <v>641435.03369504609</v>
      </c>
      <c r="H216" s="58">
        <v>9370886.6667911801</v>
      </c>
      <c r="I216" s="58">
        <v>27976121.589090388</v>
      </c>
      <c r="J216" s="58">
        <v>13027815.116702698</v>
      </c>
      <c r="K216" s="58">
        <v>20505827.494907446</v>
      </c>
      <c r="L216" s="58">
        <v>3747288.2650449811</v>
      </c>
      <c r="M216" s="59">
        <v>51007737.283222072</v>
      </c>
      <c r="N216" s="66">
        <v>19692.270202009306</v>
      </c>
      <c r="O216" s="56">
        <v>216630676.11137971</v>
      </c>
    </row>
    <row r="217" spans="2:15" ht="15">
      <c r="B217" s="65" t="s">
        <v>32</v>
      </c>
      <c r="C217" s="56">
        <v>66551117.832648896</v>
      </c>
      <c r="D217" s="56">
        <v>2538377.0837996961</v>
      </c>
      <c r="E217" s="57">
        <v>656335.46097218303</v>
      </c>
      <c r="F217" s="58">
        <v>29688979.73925586</v>
      </c>
      <c r="G217" s="58">
        <v>660584.48943030438</v>
      </c>
      <c r="H217" s="58">
        <v>10903917.09694257</v>
      </c>
      <c r="I217" s="58">
        <v>32629411.622934762</v>
      </c>
      <c r="J217" s="58">
        <v>15688496.067082396</v>
      </c>
      <c r="K217" s="58">
        <v>38075386.718635298</v>
      </c>
      <c r="L217" s="58">
        <v>4471441.4534443924</v>
      </c>
      <c r="M217" s="59">
        <v>58500950.679320507</v>
      </c>
      <c r="N217" s="66">
        <v>802168.33717376622</v>
      </c>
      <c r="O217" s="56">
        <v>261167166.58164072</v>
      </c>
    </row>
    <row r="218" spans="2:15" ht="15">
      <c r="B218" s="65" t="s">
        <v>33</v>
      </c>
      <c r="C218" s="56">
        <v>74441781.11569716</v>
      </c>
      <c r="D218" s="56">
        <v>4219500.30404949</v>
      </c>
      <c r="E218" s="57">
        <v>1441218.0719195481</v>
      </c>
      <c r="F218" s="58">
        <v>33136441.436942689</v>
      </c>
      <c r="G218" s="58">
        <v>673885.92300050869</v>
      </c>
      <c r="H218" s="58">
        <v>13157284.325291503</v>
      </c>
      <c r="I218" s="58">
        <v>34426878.269611605</v>
      </c>
      <c r="J218" s="58">
        <v>18261710.290559787</v>
      </c>
      <c r="K218" s="58">
        <v>39043359.757381663</v>
      </c>
      <c r="L218" s="58">
        <v>5001307.1667273054</v>
      </c>
      <c r="M218" s="59">
        <v>63176517.864138559</v>
      </c>
      <c r="N218" s="66">
        <v>40089.636400759933</v>
      </c>
      <c r="O218" s="56">
        <v>287019974.16172057</v>
      </c>
    </row>
    <row r="219" spans="2:15" ht="15">
      <c r="B219" s="65" t="s">
        <v>34</v>
      </c>
      <c r="C219" s="56">
        <v>101753100.08</v>
      </c>
      <c r="D219" s="56">
        <v>5120524.84</v>
      </c>
      <c r="E219" s="57">
        <v>3358419.2</v>
      </c>
      <c r="F219" s="58">
        <v>50514059.329999998</v>
      </c>
      <c r="G219" s="58">
        <v>760401.23</v>
      </c>
      <c r="H219" s="58">
        <v>12433390.5</v>
      </c>
      <c r="I219" s="58">
        <v>42057624.5</v>
      </c>
      <c r="J219" s="58">
        <v>28724818.350000001</v>
      </c>
      <c r="K219" s="58">
        <v>48088662.729999997</v>
      </c>
      <c r="L219" s="58">
        <v>6286840.1699999999</v>
      </c>
      <c r="M219" s="59">
        <v>76655600.159999996</v>
      </c>
      <c r="N219" s="66">
        <v>34456.76</v>
      </c>
      <c r="O219" s="56">
        <v>375787897.73000002</v>
      </c>
    </row>
    <row r="220" spans="2:15" ht="15">
      <c r="B220" s="65" t="s">
        <v>48</v>
      </c>
      <c r="C220" s="56">
        <v>118753588.99421775</v>
      </c>
      <c r="D220" s="56">
        <v>6209658.5345349591</v>
      </c>
      <c r="E220" s="57">
        <v>2293665.498774597</v>
      </c>
      <c r="F220" s="58">
        <v>64942949.985660501</v>
      </c>
      <c r="G220" s="58">
        <v>869273.18917888845</v>
      </c>
      <c r="H220" s="58">
        <v>23897585.004607361</v>
      </c>
      <c r="I220" s="58">
        <v>58442367.184007414</v>
      </c>
      <c r="J220" s="58">
        <v>37195284.131384581</v>
      </c>
      <c r="K220" s="58">
        <v>62467707.844185442</v>
      </c>
      <c r="L220" s="58">
        <v>9414912.4751743302</v>
      </c>
      <c r="M220" s="59">
        <v>96536183.002533719</v>
      </c>
      <c r="N220" s="66">
        <v>43204.151097289548</v>
      </c>
      <c r="O220" s="56">
        <v>481066379.9953568</v>
      </c>
    </row>
    <row r="221" spans="2:15" ht="15">
      <c r="B221" s="65" t="s">
        <v>49</v>
      </c>
      <c r="C221" s="56">
        <v>133779414.04702093</v>
      </c>
      <c r="D221" s="56">
        <v>7610614.135215845</v>
      </c>
      <c r="E221" s="57">
        <v>3684426.0740025118</v>
      </c>
      <c r="F221" s="58">
        <v>77836080.199378058</v>
      </c>
      <c r="G221" s="58">
        <v>938367.9837665722</v>
      </c>
      <c r="H221" s="58">
        <v>30537997.954935331</v>
      </c>
      <c r="I221" s="58">
        <v>69408788.717435688</v>
      </c>
      <c r="J221" s="58">
        <v>46181587.441751927</v>
      </c>
      <c r="K221" s="58">
        <v>72642938.51114516</v>
      </c>
      <c r="L221" s="58">
        <v>10449582.513064146</v>
      </c>
      <c r="M221" s="59">
        <v>111094524.48913698</v>
      </c>
      <c r="N221" s="66">
        <v>46145.732476513476</v>
      </c>
      <c r="O221" s="56">
        <v>564210467.79932976</v>
      </c>
    </row>
    <row r="222" spans="2:15" ht="15">
      <c r="B222" s="65" t="s">
        <v>37</v>
      </c>
      <c r="C222" s="56">
        <v>165210571.41440418</v>
      </c>
      <c r="D222" s="56">
        <v>10163176.68671147</v>
      </c>
      <c r="E222" s="57">
        <v>2624492.8842211422</v>
      </c>
      <c r="F222" s="58">
        <v>93899073.607768938</v>
      </c>
      <c r="G222" s="58">
        <v>1266729.798927123</v>
      </c>
      <c r="H222" s="58">
        <v>39544245.284747511</v>
      </c>
      <c r="I222" s="58">
        <v>87691102.835373312</v>
      </c>
      <c r="J222" s="58">
        <v>58330938.203300104</v>
      </c>
      <c r="K222" s="58">
        <v>97552420.832464024</v>
      </c>
      <c r="L222" s="58">
        <v>10450507.089836828</v>
      </c>
      <c r="M222" s="59">
        <v>131625765.28833017</v>
      </c>
      <c r="N222" s="66">
        <v>154457.59381623444</v>
      </c>
      <c r="O222" s="56">
        <v>698513481.51990104</v>
      </c>
    </row>
    <row r="223" spans="2:15" ht="15">
      <c r="B223" s="65" t="s">
        <v>50</v>
      </c>
      <c r="C223" s="56">
        <v>201167878.5282248</v>
      </c>
      <c r="D223" s="56">
        <v>11330918.801918009</v>
      </c>
      <c r="E223" s="57">
        <v>5038300.3908590581</v>
      </c>
      <c r="F223" s="58">
        <v>110956484.03078911</v>
      </c>
      <c r="G223" s="58">
        <v>1297748.5048141016</v>
      </c>
      <c r="H223" s="58">
        <v>44492682.685980491</v>
      </c>
      <c r="I223" s="58">
        <v>101816518.33231084</v>
      </c>
      <c r="J223" s="58">
        <v>92708096.368296295</v>
      </c>
      <c r="K223" s="58">
        <v>88483494.418599606</v>
      </c>
      <c r="L223" s="58">
        <v>11685667.868350431</v>
      </c>
      <c r="M223" s="59">
        <v>152934863.3009885</v>
      </c>
      <c r="N223" s="66">
        <v>276752.34459901293</v>
      </c>
      <c r="O223" s="56">
        <v>822189405.5757302</v>
      </c>
    </row>
    <row r="224" spans="2:15" ht="15">
      <c r="B224" s="65" t="s">
        <v>40</v>
      </c>
      <c r="C224" s="56">
        <v>223506677.7356717</v>
      </c>
      <c r="D224" s="56">
        <v>12026669.496776273</v>
      </c>
      <c r="E224" s="57">
        <v>4229873.2711508051</v>
      </c>
      <c r="F224" s="58">
        <v>113451159.15305728</v>
      </c>
      <c r="G224" s="58">
        <v>1302041.2695150147</v>
      </c>
      <c r="H224" s="58">
        <v>46399745.166775808</v>
      </c>
      <c r="I224" s="58">
        <v>110333025.84040554</v>
      </c>
      <c r="J224" s="58">
        <v>79715558.054010063</v>
      </c>
      <c r="K224" s="58">
        <v>89501330.529706374</v>
      </c>
      <c r="L224" s="58">
        <v>9611322.3026908599</v>
      </c>
      <c r="M224" s="59">
        <v>175816703.56270099</v>
      </c>
      <c r="N224" s="66">
        <v>178607.78733887119</v>
      </c>
      <c r="O224" s="56">
        <v>866072714.16979969</v>
      </c>
    </row>
    <row r="225" spans="2:15" ht="15">
      <c r="B225" s="65" t="s">
        <v>41</v>
      </c>
      <c r="C225" s="56">
        <v>232953535.08400205</v>
      </c>
      <c r="D225" s="56">
        <v>16431625.92070635</v>
      </c>
      <c r="E225" s="57">
        <v>11131139.789033329</v>
      </c>
      <c r="F225" s="58">
        <v>118284970.83723146</v>
      </c>
      <c r="G225" s="58">
        <v>1687527.0327394682</v>
      </c>
      <c r="H225" s="58">
        <v>42192397.26175537</v>
      </c>
      <c r="I225" s="58">
        <v>124017335.42902318</v>
      </c>
      <c r="J225" s="58">
        <v>75874234.726300389</v>
      </c>
      <c r="K225" s="58">
        <v>94636395.622413591</v>
      </c>
      <c r="L225" s="58">
        <v>12440947.325497532</v>
      </c>
      <c r="M225" s="59">
        <v>207085835.54423615</v>
      </c>
      <c r="N225" s="66">
        <v>197473.25543073312</v>
      </c>
      <c r="O225" s="56">
        <v>936933417.82836962</v>
      </c>
    </row>
    <row r="226" spans="2:15" ht="15">
      <c r="B226" s="65" t="s">
        <v>42</v>
      </c>
      <c r="C226" s="56">
        <v>253185165.17519397</v>
      </c>
      <c r="D226" s="56">
        <v>19199455.885009535</v>
      </c>
      <c r="E226" s="57">
        <v>10466455.019083897</v>
      </c>
      <c r="F226" s="58">
        <v>135037685.07085755</v>
      </c>
      <c r="G226" s="58">
        <v>1551994.2066881487</v>
      </c>
      <c r="H226" s="58">
        <v>70805600.298039228</v>
      </c>
      <c r="I226" s="58">
        <v>136576579.59571019</v>
      </c>
      <c r="J226" s="58">
        <v>94115141.68766512</v>
      </c>
      <c r="K226" s="58">
        <v>123404532.08619782</v>
      </c>
      <c r="L226" s="58">
        <v>12079018.676911084</v>
      </c>
      <c r="M226" s="59">
        <v>235371108.0553439</v>
      </c>
      <c r="N226" s="66">
        <v>173717.06874763686</v>
      </c>
      <c r="O226" s="56">
        <v>1091966452.825448</v>
      </c>
    </row>
    <row r="227" spans="2:15" ht="15">
      <c r="B227" s="65"/>
      <c r="C227" s="56"/>
      <c r="D227" s="56"/>
      <c r="E227" s="57"/>
      <c r="F227" s="58"/>
      <c r="G227" s="85"/>
      <c r="H227" s="58"/>
      <c r="I227" s="58"/>
      <c r="J227" s="58"/>
      <c r="K227" s="58"/>
      <c r="L227" s="58"/>
      <c r="M227" s="59"/>
      <c r="N227" s="66"/>
      <c r="O227" s="56"/>
    </row>
    <row r="228" spans="2:15" ht="15">
      <c r="B228" s="54">
        <v>2023</v>
      </c>
      <c r="C228" s="56"/>
      <c r="D228" s="56"/>
      <c r="E228" s="57"/>
      <c r="F228" s="58"/>
      <c r="G228" s="85"/>
      <c r="H228" s="58"/>
      <c r="I228" s="58"/>
      <c r="J228" s="58"/>
      <c r="K228" s="58"/>
      <c r="L228" s="58"/>
      <c r="M228" s="59"/>
      <c r="N228" s="66"/>
      <c r="O228" s="56"/>
    </row>
    <row r="229" spans="2:15" ht="15">
      <c r="B229" s="65" t="s">
        <v>30</v>
      </c>
      <c r="C229" s="56">
        <v>299237745.06435549</v>
      </c>
      <c r="D229" s="56">
        <v>22096826.855865527</v>
      </c>
      <c r="E229" s="56">
        <v>11001194.942229992</v>
      </c>
      <c r="F229" s="74">
        <v>154399125.00343812</v>
      </c>
      <c r="G229" s="66">
        <v>2073794.7868969622</v>
      </c>
      <c r="H229" s="58">
        <v>72677263.096224964</v>
      </c>
      <c r="I229" s="58">
        <v>165905496.48052266</v>
      </c>
      <c r="J229" s="58">
        <v>124259994.28105938</v>
      </c>
      <c r="K229" s="58">
        <v>140303195.37309536</v>
      </c>
      <c r="L229" s="58">
        <v>16560714.333086334</v>
      </c>
      <c r="M229" s="58">
        <v>290446774.71479404</v>
      </c>
      <c r="N229" s="58">
        <v>286968.13432712754</v>
      </c>
      <c r="O229" s="59">
        <v>1299249093.0658963</v>
      </c>
    </row>
    <row r="230" spans="2:15" ht="15">
      <c r="B230" s="65" t="s">
        <v>44</v>
      </c>
      <c r="C230" s="56">
        <v>333081520.84796727</v>
      </c>
      <c r="D230" s="56">
        <v>26349752.540285289</v>
      </c>
      <c r="E230" s="56">
        <v>12607980.796489038</v>
      </c>
      <c r="F230" s="74">
        <v>168969321.35488135</v>
      </c>
      <c r="G230" s="66">
        <v>3232834.656246854</v>
      </c>
      <c r="H230" s="58">
        <v>79874665.831723452</v>
      </c>
      <c r="I230" s="58">
        <v>198087465.13151932</v>
      </c>
      <c r="J230" s="58">
        <v>146996948.43957847</v>
      </c>
      <c r="K230" s="58">
        <v>150078778.00755343</v>
      </c>
      <c r="L230" s="58">
        <v>18960512.943616655</v>
      </c>
      <c r="M230" s="58">
        <v>335439856.48610014</v>
      </c>
      <c r="N230" s="58">
        <v>415659.46685545263</v>
      </c>
      <c r="O230" s="59">
        <v>1474095296.5028167</v>
      </c>
    </row>
    <row r="231" spans="2:15" ht="15">
      <c r="B231" s="65" t="s">
        <v>32</v>
      </c>
      <c r="C231" s="56">
        <v>411138419.06621599</v>
      </c>
      <c r="D231" s="56">
        <v>28795432.593297727</v>
      </c>
      <c r="E231" s="56">
        <v>14081946.709318819</v>
      </c>
      <c r="F231" s="74">
        <v>184250094.21288106</v>
      </c>
      <c r="G231" s="66">
        <v>3256927.2187003423</v>
      </c>
      <c r="H231" s="58">
        <v>101507881.46597649</v>
      </c>
      <c r="I231" s="58">
        <v>232125042.76841569</v>
      </c>
      <c r="J231" s="58">
        <v>168374643.67023891</v>
      </c>
      <c r="K231" s="58">
        <v>159301093.1665017</v>
      </c>
      <c r="L231" s="58">
        <v>20786447.057611346</v>
      </c>
      <c r="M231" s="58">
        <v>364183808.39902091</v>
      </c>
      <c r="N231" s="58">
        <v>229595.46854128892</v>
      </c>
      <c r="O231" s="59">
        <v>1688031331.79672</v>
      </c>
    </row>
    <row r="232" spans="2:15" ht="15">
      <c r="B232" s="65" t="s">
        <v>33</v>
      </c>
      <c r="C232" s="56">
        <v>411638425.57783598</v>
      </c>
      <c r="D232" s="56">
        <v>28865765.482107699</v>
      </c>
      <c r="E232" s="56">
        <v>14081964.652708801</v>
      </c>
      <c r="F232" s="74">
        <v>184833219.66465101</v>
      </c>
      <c r="G232" s="66">
        <v>3256927.21870034</v>
      </c>
      <c r="H232" s="58">
        <v>101507881.465976</v>
      </c>
      <c r="I232" s="58">
        <v>235076590.940586</v>
      </c>
      <c r="J232" s="58">
        <v>168374757.64134899</v>
      </c>
      <c r="K232" s="58">
        <v>159310920.52124199</v>
      </c>
      <c r="L232" s="58">
        <v>20785827.178121299</v>
      </c>
      <c r="M232" s="58">
        <v>365366760.50363302</v>
      </c>
      <c r="N232" s="58">
        <v>229595.46854128901</v>
      </c>
      <c r="O232" s="59">
        <v>1693328636.31545</v>
      </c>
    </row>
    <row r="233" spans="2:15" ht="15">
      <c r="B233" s="65" t="s">
        <v>34</v>
      </c>
      <c r="C233" s="56">
        <v>726348772.35104203</v>
      </c>
      <c r="D233" s="56">
        <v>78828771.474309504</v>
      </c>
      <c r="E233" s="56">
        <v>44800380.003942303</v>
      </c>
      <c r="F233" s="74">
        <v>409618602.86562401</v>
      </c>
      <c r="G233" s="66">
        <v>6584930.0681746798</v>
      </c>
      <c r="H233" s="58">
        <v>226467642.45995799</v>
      </c>
      <c r="I233" s="58">
        <v>583387051.30392504</v>
      </c>
      <c r="J233" s="58">
        <v>480909418.46466702</v>
      </c>
      <c r="K233" s="58">
        <v>381628891.52695698</v>
      </c>
      <c r="L233" s="58">
        <v>62593512.489683002</v>
      </c>
      <c r="M233" s="58">
        <v>757858742.60682404</v>
      </c>
      <c r="N233" s="58">
        <v>267815.39031703299</v>
      </c>
      <c r="O233" s="59">
        <v>3759294531.0054202</v>
      </c>
    </row>
    <row r="234" spans="2:15" ht="15">
      <c r="B234" s="65" t="s">
        <v>35</v>
      </c>
      <c r="C234" s="56">
        <v>1385380571.657274</v>
      </c>
      <c r="D234" s="56">
        <v>173918051.54239634</v>
      </c>
      <c r="E234" s="56">
        <v>114682839.68874584</v>
      </c>
      <c r="F234" s="74">
        <v>1119448698.1948826</v>
      </c>
      <c r="G234" s="66">
        <v>23922347.394061264</v>
      </c>
      <c r="H234" s="58">
        <v>571712604.70781243</v>
      </c>
      <c r="I234" s="58">
        <v>1309324347.9426949</v>
      </c>
      <c r="J234" s="58">
        <v>1111326640.1379788</v>
      </c>
      <c r="K234" s="58">
        <v>808734970.18371844</v>
      </c>
      <c r="L234" s="58">
        <v>129722475.73207803</v>
      </c>
      <c r="M234" s="58">
        <v>1754989459.0074828</v>
      </c>
      <c r="N234" s="58">
        <v>444788.00121227035</v>
      </c>
      <c r="O234" s="59">
        <v>8503607794.1903372</v>
      </c>
    </row>
    <row r="235" spans="2:15" ht="15">
      <c r="B235" s="65" t="s">
        <v>36</v>
      </c>
      <c r="C235" s="56">
        <v>1088372491.5937827</v>
      </c>
      <c r="D235" s="56">
        <v>132529236.30076072</v>
      </c>
      <c r="E235" s="56">
        <v>101023084.21272478</v>
      </c>
      <c r="F235" s="74">
        <v>843805813.71691442</v>
      </c>
      <c r="G235" s="66">
        <v>21291030.44395034</v>
      </c>
      <c r="H235" s="58">
        <v>370922779.79889476</v>
      </c>
      <c r="I235" s="58">
        <v>1037949287.4262043</v>
      </c>
      <c r="J235" s="58">
        <v>824419061.99207711</v>
      </c>
      <c r="K235" s="58">
        <v>646244001.6521126</v>
      </c>
      <c r="L235" s="58">
        <v>87491103.550038502</v>
      </c>
      <c r="M235" s="58">
        <v>1451125105.5785441</v>
      </c>
      <c r="N235" s="58">
        <v>356098.85917929199</v>
      </c>
      <c r="O235" s="59">
        <v>6605529095.1251822</v>
      </c>
    </row>
    <row r="236" spans="2:15" ht="15">
      <c r="B236" s="65" t="s">
        <v>37</v>
      </c>
      <c r="C236" s="56">
        <v>1104126310.0861025</v>
      </c>
      <c r="D236" s="56">
        <v>133512317.72330199</v>
      </c>
      <c r="E236" s="56">
        <v>105426999.17413293</v>
      </c>
      <c r="F236" s="74">
        <v>683402044.93335676</v>
      </c>
      <c r="G236" s="66">
        <v>21345225.8261429</v>
      </c>
      <c r="H236" s="58">
        <v>393145008.05746675</v>
      </c>
      <c r="I236" s="58">
        <v>1077529295.3458679</v>
      </c>
      <c r="J236" s="58">
        <v>824970068.56090462</v>
      </c>
      <c r="K236" s="58">
        <v>716638286.72717321</v>
      </c>
      <c r="L236" s="58">
        <v>85309683.354070276</v>
      </c>
      <c r="M236" s="58">
        <v>1543461599.2877522</v>
      </c>
      <c r="N236" s="58">
        <v>382505.34729101561</v>
      </c>
      <c r="O236" s="59">
        <v>6689249344.423563</v>
      </c>
    </row>
    <row r="237" spans="2:15" ht="15">
      <c r="B237" s="65" t="s">
        <v>39</v>
      </c>
      <c r="C237" s="56">
        <v>1336413273.4000001</v>
      </c>
      <c r="D237" s="56">
        <v>158136405.58000001</v>
      </c>
      <c r="E237" s="56">
        <v>121080865.90000001</v>
      </c>
      <c r="F237" s="74">
        <v>752199791.20000005</v>
      </c>
      <c r="G237" s="66">
        <v>28592532.699999999</v>
      </c>
      <c r="H237" s="58">
        <v>465470715.5</v>
      </c>
      <c r="I237" s="58">
        <v>1334020478.9000001</v>
      </c>
      <c r="J237" s="58">
        <v>1012670250.7</v>
      </c>
      <c r="K237" s="58">
        <v>799826458</v>
      </c>
      <c r="L237" s="58">
        <v>102238002.59999999</v>
      </c>
      <c r="M237" s="58">
        <v>1857297850</v>
      </c>
      <c r="N237" s="58">
        <v>586991</v>
      </c>
      <c r="O237" s="59">
        <v>7968533615.5</v>
      </c>
    </row>
    <row r="238" spans="2:15" ht="15">
      <c r="B238" s="65" t="s">
        <v>40</v>
      </c>
      <c r="C238" s="56">
        <v>1461090986.4756823</v>
      </c>
      <c r="D238" s="56">
        <v>163948853.89891851</v>
      </c>
      <c r="E238" s="56">
        <v>120153516.73936327</v>
      </c>
      <c r="F238" s="74">
        <v>935064277.06652677</v>
      </c>
      <c r="G238" s="66">
        <v>24681683.179536644</v>
      </c>
      <c r="H238" s="58">
        <v>520361008.99297154</v>
      </c>
      <c r="I238" s="58">
        <v>1381206351.2285299</v>
      </c>
      <c r="J238" s="58">
        <v>1092469043.7058096</v>
      </c>
      <c r="K238" s="58">
        <v>859550943.14994323</v>
      </c>
      <c r="L238" s="58">
        <v>118799556.91190952</v>
      </c>
      <c r="M238" s="58">
        <v>2126512434.9976656</v>
      </c>
      <c r="N238" s="58">
        <v>627911.81792144768</v>
      </c>
      <c r="O238" s="59">
        <v>8804466568.1647797</v>
      </c>
    </row>
    <row r="239" spans="2:15" ht="15">
      <c r="B239" s="65" t="s">
        <v>41</v>
      </c>
      <c r="C239" s="56">
        <v>1397804072.5</v>
      </c>
      <c r="D239" s="56">
        <v>171337302.47</v>
      </c>
      <c r="E239" s="74">
        <v>117526650.42</v>
      </c>
      <c r="F239" s="85">
        <v>1017731862.9299999</v>
      </c>
      <c r="G239" s="66">
        <v>26161720.050000001</v>
      </c>
      <c r="H239" s="58">
        <v>535490380.99000001</v>
      </c>
      <c r="I239" s="58">
        <v>1401587612.9300001</v>
      </c>
      <c r="J239" s="58">
        <v>992371783.16999996</v>
      </c>
      <c r="K239" s="58">
        <v>885248702.84000003</v>
      </c>
      <c r="L239" s="58">
        <v>129500343.7</v>
      </c>
      <c r="M239" s="58">
        <v>2255158373.6999998</v>
      </c>
      <c r="N239" s="58">
        <v>621795.6</v>
      </c>
      <c r="O239" s="59">
        <v>8930540600.9300003</v>
      </c>
    </row>
    <row r="240" spans="2:15" ht="15">
      <c r="B240" s="65" t="s">
        <v>42</v>
      </c>
      <c r="C240" s="56">
        <v>1360816417.354528</v>
      </c>
      <c r="D240" s="56">
        <v>179675138.49801475</v>
      </c>
      <c r="E240" s="74">
        <v>121167248.11767307</v>
      </c>
      <c r="F240" s="85">
        <v>1077783652.0980356</v>
      </c>
      <c r="G240" s="66">
        <v>46946926.897838525</v>
      </c>
      <c r="H240" s="58">
        <v>551786675.29473805</v>
      </c>
      <c r="I240" s="58">
        <v>1483619833.8737271</v>
      </c>
      <c r="J240" s="58">
        <v>1207471368.5156384</v>
      </c>
      <c r="K240" s="58">
        <v>863309236.7179215</v>
      </c>
      <c r="L240" s="58">
        <v>136388007.82000205</v>
      </c>
      <c r="M240" s="58">
        <v>2458239172.848671</v>
      </c>
      <c r="N240" s="58">
        <v>644093.68115624331</v>
      </c>
      <c r="O240" s="59">
        <v>9487847771.7179432</v>
      </c>
    </row>
    <row r="242" spans="2:15" ht="15">
      <c r="B242" s="54">
        <v>2024</v>
      </c>
      <c r="C242" s="56"/>
      <c r="D242" s="56"/>
      <c r="E242" s="74"/>
      <c r="F242" s="85"/>
      <c r="G242" s="66"/>
      <c r="H242" s="58"/>
      <c r="I242" s="58"/>
      <c r="J242" s="58"/>
      <c r="K242" s="58"/>
      <c r="L242" s="58"/>
      <c r="M242" s="58"/>
      <c r="N242" s="58"/>
      <c r="O242" s="59"/>
    </row>
    <row r="243" spans="2:15" ht="15">
      <c r="B243" s="65" t="s">
        <v>30</v>
      </c>
      <c r="C243" s="56">
        <v>2212746050.2545609</v>
      </c>
      <c r="D243" s="56">
        <v>265031131.43945387</v>
      </c>
      <c r="E243" s="74">
        <v>214923355.91101438</v>
      </c>
      <c r="F243" s="58">
        <v>1663240228.2312875</v>
      </c>
      <c r="G243" s="66">
        <v>110086710.61149736</v>
      </c>
      <c r="H243" s="58">
        <v>875780504.11877155</v>
      </c>
      <c r="I243" s="58">
        <v>2505473968.4010758</v>
      </c>
      <c r="J243" s="58">
        <v>1910394449.6092594</v>
      </c>
      <c r="K243" s="58">
        <v>1256413922.8773196</v>
      </c>
      <c r="L243" s="58">
        <v>237647459.78759542</v>
      </c>
      <c r="M243" s="58">
        <v>3945256597.2493868</v>
      </c>
      <c r="N243" s="58">
        <v>1037343.5495322952</v>
      </c>
      <c r="O243" s="59">
        <v>15198031722.040758</v>
      </c>
    </row>
    <row r="244" spans="2:15" ht="15">
      <c r="B244" s="65" t="s">
        <v>44</v>
      </c>
      <c r="C244" s="56">
        <v>3435102730.4758301</v>
      </c>
      <c r="D244" s="56">
        <v>426536836.73705101</v>
      </c>
      <c r="E244" s="74">
        <v>249129096.219136</v>
      </c>
      <c r="F244" s="58">
        <v>2383796904.3815699</v>
      </c>
      <c r="G244" s="66">
        <v>171219221.62395799</v>
      </c>
      <c r="H244" s="58">
        <v>1264658167.2848699</v>
      </c>
      <c r="I244" s="58">
        <v>3631856467.5766401</v>
      </c>
      <c r="J244" s="58">
        <v>2844642895.7648602</v>
      </c>
      <c r="K244" s="58">
        <v>2043483472.00898</v>
      </c>
      <c r="L244" s="58">
        <v>352320643.54219699</v>
      </c>
      <c r="M244" s="85">
        <v>5491307643.3295498</v>
      </c>
      <c r="N244" s="58">
        <v>1518795.1312104501</v>
      </c>
      <c r="O244" s="59">
        <v>22295572874.075901</v>
      </c>
    </row>
    <row r="245" spans="2:15" ht="15">
      <c r="B245" s="65" t="s">
        <v>32</v>
      </c>
      <c r="C245" s="56">
        <v>4949814064.6999998</v>
      </c>
      <c r="D245" s="56">
        <v>642860845.89999998</v>
      </c>
      <c r="E245" s="74">
        <v>452924544.60000002</v>
      </c>
      <c r="F245" s="58">
        <v>3642287181.9000001</v>
      </c>
      <c r="G245" s="66">
        <v>251866635.19999999</v>
      </c>
      <c r="H245" s="58">
        <v>1943457910.8</v>
      </c>
      <c r="I245" s="58">
        <v>5387453048.3000002</v>
      </c>
      <c r="J245" s="58">
        <v>3991233867.5</v>
      </c>
      <c r="K245" s="58">
        <v>3178219935.5999999</v>
      </c>
      <c r="L245" s="58">
        <v>543942248.60000002</v>
      </c>
      <c r="M245" s="85">
        <v>8278044179.1000004</v>
      </c>
      <c r="N245" s="58">
        <v>2267159</v>
      </c>
      <c r="O245" s="59">
        <v>33264371621.299999</v>
      </c>
    </row>
    <row r="246" spans="2:15" ht="15">
      <c r="B246" s="87"/>
      <c r="C246" s="88"/>
      <c r="D246" s="88"/>
      <c r="E246" s="89"/>
      <c r="F246" s="90"/>
      <c r="G246" s="91"/>
      <c r="H246" s="90"/>
      <c r="I246" s="90"/>
      <c r="J246" s="90"/>
      <c r="K246" s="90"/>
      <c r="L246" s="90"/>
      <c r="M246" s="92"/>
      <c r="N246" s="90"/>
      <c r="O246" s="93"/>
    </row>
    <row r="247" spans="2:15" ht="15">
      <c r="B247" s="65" t="s">
        <v>51</v>
      </c>
      <c r="C247" s="56">
        <v>2882347.0436623641</v>
      </c>
      <c r="D247" s="56">
        <v>371595.02197354031</v>
      </c>
      <c r="E247" s="74">
        <v>188567.12141148854</v>
      </c>
      <c r="F247" s="58">
        <v>3081028.8765919809</v>
      </c>
      <c r="G247" s="66">
        <v>188277.00768208367</v>
      </c>
      <c r="H247" s="58">
        <v>1174215.2621457793</v>
      </c>
      <c r="I247" s="58">
        <v>3077908.7871301528</v>
      </c>
      <c r="J247" s="58">
        <v>2281799.9649215587</v>
      </c>
      <c r="K247" s="58">
        <v>1782566.5870264948</v>
      </c>
      <c r="L247" s="58">
        <v>399652.20038287755</v>
      </c>
      <c r="M247" s="85">
        <v>4922516.8402687674</v>
      </c>
      <c r="N247" s="58">
        <v>1655.3717544725446</v>
      </c>
      <c r="O247" s="59">
        <v>20352130.084951561</v>
      </c>
    </row>
    <row r="248" spans="2:15" ht="15">
      <c r="B248" s="65" t="s">
        <v>52</v>
      </c>
      <c r="C248" s="56">
        <v>3549471.2205727235</v>
      </c>
      <c r="D248" s="56">
        <v>448072.03406207787</v>
      </c>
      <c r="E248" s="74">
        <v>196408.62246440179</v>
      </c>
      <c r="F248" s="58">
        <v>3013508.2646235414</v>
      </c>
      <c r="G248" s="66">
        <v>181989.38532345006</v>
      </c>
      <c r="H248" s="58">
        <v>1239894.9393960824</v>
      </c>
      <c r="I248" s="58">
        <v>3619936.0343713034</v>
      </c>
      <c r="J248" s="58">
        <v>2302326.8112092935</v>
      </c>
      <c r="K248" s="58">
        <v>1793582.3106231529</v>
      </c>
      <c r="L248" s="58">
        <v>494669.10214621137</v>
      </c>
      <c r="M248" s="85">
        <v>5661322.3541803006</v>
      </c>
      <c r="N248" s="85">
        <v>5002.2455237299346</v>
      </c>
      <c r="O248" s="59">
        <v>22513367.887818329</v>
      </c>
    </row>
    <row r="249" spans="2:15" ht="15">
      <c r="B249" s="65" t="s">
        <v>54</v>
      </c>
      <c r="C249" s="56">
        <v>3286172.5343149542</v>
      </c>
      <c r="D249" s="57">
        <v>496282.55028461566</v>
      </c>
      <c r="E249" s="74">
        <v>213057.33490769373</v>
      </c>
      <c r="F249" s="58">
        <v>3210670.4221213046</v>
      </c>
      <c r="G249" s="58">
        <v>230521.54713081443</v>
      </c>
      <c r="H249" s="58">
        <v>1418401.0228327254</v>
      </c>
      <c r="I249" s="58">
        <v>3457122.9144252981</v>
      </c>
      <c r="J249" s="58">
        <v>1954111.9843783597</v>
      </c>
      <c r="K249" s="58">
        <v>1946800.0355919204</v>
      </c>
      <c r="L249" s="85">
        <v>567017.71602245257</v>
      </c>
      <c r="M249" s="85">
        <v>6019426.9566235514</v>
      </c>
      <c r="N249" s="85">
        <v>1771.3965167530562</v>
      </c>
      <c r="O249" s="59">
        <v>22801356.415150445</v>
      </c>
    </row>
    <row r="250" spans="2:15" ht="15">
      <c r="B250" s="65" t="s">
        <v>55</v>
      </c>
      <c r="C250" s="56">
        <v>3487382.5968448226</v>
      </c>
      <c r="D250" s="56">
        <v>511490.73936048109</v>
      </c>
      <c r="E250" s="85">
        <v>202186.13672944519</v>
      </c>
      <c r="F250" s="66">
        <v>3350580.0452083009</v>
      </c>
      <c r="G250" s="58">
        <v>163104.43949849176</v>
      </c>
      <c r="H250" s="58">
        <v>1304409.0661116098</v>
      </c>
      <c r="I250" s="58">
        <v>3570513.3287116722</v>
      </c>
      <c r="J250" s="58">
        <v>2117767.1570928777</v>
      </c>
      <c r="K250" s="58">
        <v>2347954.2367505496</v>
      </c>
      <c r="L250" s="85">
        <v>568049.1253219723</v>
      </c>
      <c r="M250" s="85">
        <v>6348713.2753814422</v>
      </c>
      <c r="N250" s="85">
        <v>2029.4826711257008</v>
      </c>
      <c r="O250" s="59">
        <v>23985090.634463005</v>
      </c>
    </row>
    <row r="251" spans="2:15" ht="15">
      <c r="B251" s="65" t="s">
        <v>56</v>
      </c>
      <c r="C251" s="56">
        <v>3858128.4516724357</v>
      </c>
      <c r="D251" s="56">
        <v>496920.13035263348</v>
      </c>
      <c r="E251" s="85">
        <v>197595.10877257492</v>
      </c>
      <c r="F251" s="66">
        <v>3160166.0904297996</v>
      </c>
      <c r="G251" s="58">
        <v>163179.5567292645</v>
      </c>
      <c r="H251" s="58">
        <v>1353221.1822379357</v>
      </c>
      <c r="I251" s="58">
        <v>3891826.5302080084</v>
      </c>
      <c r="J251" s="58">
        <v>2259346.5273307892</v>
      </c>
      <c r="K251" s="58">
        <v>2064398.054490211</v>
      </c>
      <c r="L251" s="85">
        <v>355517.6101572215</v>
      </c>
      <c r="M251" s="85">
        <v>7019997.2854325352</v>
      </c>
      <c r="N251" s="85">
        <v>1626.5258003015658</v>
      </c>
      <c r="O251" s="59">
        <v>24821923.053613711</v>
      </c>
    </row>
    <row r="252" spans="2:15" ht="15">
      <c r="B252" s="65" t="s">
        <v>57</v>
      </c>
      <c r="C252" s="56">
        <v>6672075.1272562752</v>
      </c>
      <c r="D252" s="56">
        <v>1240260.1561712602</v>
      </c>
      <c r="E252" s="85">
        <v>365299.0105512109</v>
      </c>
      <c r="F252" s="66">
        <v>5024076.9566678284</v>
      </c>
      <c r="G252" s="58">
        <v>274548.6424461226</v>
      </c>
      <c r="H252" s="58">
        <v>2326667.4949879656</v>
      </c>
      <c r="I252" s="58">
        <v>6387958.0837879423</v>
      </c>
      <c r="J252" s="58">
        <v>4331429.0764456475</v>
      </c>
      <c r="K252" s="58">
        <v>3418807.2987299445</v>
      </c>
      <c r="L252" s="85">
        <v>640082.05705176818</v>
      </c>
      <c r="M252" s="85">
        <v>11884283.830593485</v>
      </c>
      <c r="N252" s="85">
        <v>2603.2421606444373</v>
      </c>
      <c r="O252" s="59">
        <v>42568090.9768501</v>
      </c>
    </row>
    <row r="253" spans="2:15" ht="15">
      <c r="B253" s="65" t="s">
        <v>58</v>
      </c>
      <c r="C253" s="56">
        <v>7858559.4929788252</v>
      </c>
      <c r="D253" s="56">
        <v>1469928.3156680767</v>
      </c>
      <c r="E253" s="85">
        <v>481828.81896805251</v>
      </c>
      <c r="F253" s="66">
        <v>5465308.960930204</v>
      </c>
      <c r="G253" s="58">
        <v>320115.06204177527</v>
      </c>
      <c r="H253" s="58">
        <v>2603522.8239635406</v>
      </c>
      <c r="I253" s="58">
        <v>7340600.9189444529</v>
      </c>
      <c r="J253" s="58">
        <v>5249584.5853139311</v>
      </c>
      <c r="K253" s="58">
        <v>3667687.1881975676</v>
      </c>
      <c r="L253" s="85">
        <v>726009.18360599445</v>
      </c>
      <c r="M253" s="85">
        <v>13568052.494866962</v>
      </c>
      <c r="N253" s="85">
        <v>3070.1021764818634</v>
      </c>
      <c r="O253" s="59">
        <v>48754267.947655872</v>
      </c>
    </row>
    <row r="254" spans="2:15" ht="15">
      <c r="B254" s="65" t="s">
        <v>59</v>
      </c>
      <c r="C254" s="56">
        <v>7180366.6599019207</v>
      </c>
      <c r="D254" s="56">
        <v>1328085.5651430429</v>
      </c>
      <c r="E254" s="85">
        <v>428978.78003993904</v>
      </c>
      <c r="F254" s="66">
        <v>5025733.6688168366</v>
      </c>
      <c r="G254" s="58">
        <v>284239.89378209459</v>
      </c>
      <c r="H254" s="58">
        <v>2457448.4860598571</v>
      </c>
      <c r="I254" s="58">
        <v>6759835.66672468</v>
      </c>
      <c r="J254" s="58">
        <v>4209879.62554764</v>
      </c>
      <c r="K254" s="58">
        <v>3928182.0524453707</v>
      </c>
      <c r="L254" s="85">
        <v>680905.22219281248</v>
      </c>
      <c r="M254" s="85">
        <v>13074981.781459801</v>
      </c>
      <c r="N254" s="85">
        <v>2309.3937843949984</v>
      </c>
      <c r="O254" s="59">
        <v>45360946.795898385</v>
      </c>
    </row>
    <row r="255" spans="2:15" ht="15">
      <c r="B255" s="65" t="s">
        <v>60</v>
      </c>
      <c r="C255" s="56">
        <v>7297552.8197557945</v>
      </c>
      <c r="D255" s="56">
        <v>1289292.1352129302</v>
      </c>
      <c r="E255" s="85">
        <v>385874.99158520822</v>
      </c>
      <c r="F255" s="66">
        <v>4973856.6337215891</v>
      </c>
      <c r="G255" s="58">
        <v>262219.72411904379</v>
      </c>
      <c r="H255" s="58">
        <v>2513526.5979183796</v>
      </c>
      <c r="I255" s="58">
        <v>6746914.0079980455</v>
      </c>
      <c r="J255" s="58">
        <v>4827984.5333887357</v>
      </c>
      <c r="K255" s="58">
        <v>3694327.8759322097</v>
      </c>
      <c r="L255" s="85">
        <v>706439.67366353993</v>
      </c>
      <c r="M255" s="85">
        <v>13280443.541747089</v>
      </c>
      <c r="N255" s="85">
        <v>2262.8063075277205</v>
      </c>
      <c r="O255" s="59">
        <v>45980695.341350101</v>
      </c>
    </row>
    <row r="256" spans="2:15" ht="15">
      <c r="B256" s="103"/>
      <c r="C256" s="56"/>
      <c r="D256" s="56"/>
      <c r="E256" s="85"/>
      <c r="F256" s="56"/>
      <c r="G256" s="56"/>
      <c r="H256" s="56"/>
      <c r="I256" s="56"/>
      <c r="J256" s="56"/>
      <c r="K256" s="56"/>
      <c r="L256" s="56"/>
      <c r="M256" s="56"/>
      <c r="N256" s="56"/>
      <c r="O256" s="104"/>
    </row>
    <row r="257" spans="2:15" ht="15">
      <c r="B257" s="54">
        <v>2025</v>
      </c>
      <c r="C257" s="56"/>
      <c r="D257" s="56"/>
      <c r="E257" s="85"/>
      <c r="F257" s="66"/>
      <c r="G257" s="58"/>
      <c r="H257" s="58"/>
      <c r="I257" s="58"/>
      <c r="J257" s="58"/>
      <c r="K257" s="58"/>
      <c r="L257" s="85"/>
      <c r="M257" s="85"/>
      <c r="N257" s="101"/>
      <c r="O257" s="59"/>
    </row>
    <row r="258" spans="2:15" ht="15">
      <c r="B258" s="65" t="s">
        <v>61</v>
      </c>
      <c r="C258" s="56">
        <v>7678298.6530144941</v>
      </c>
      <c r="D258" s="56">
        <v>1196038.2291318981</v>
      </c>
      <c r="E258" s="74">
        <v>409696.01602233294</v>
      </c>
      <c r="F258" s="58">
        <v>5047238.2020541038</v>
      </c>
      <c r="G258" s="66">
        <v>306809.73074964143</v>
      </c>
      <c r="H258" s="58">
        <v>2664917.3607307365</v>
      </c>
      <c r="I258" s="58">
        <v>6434242.4312104592</v>
      </c>
      <c r="J258" s="58">
        <v>4757437.6570812622</v>
      </c>
      <c r="K258" s="58">
        <v>4086970.9937647711</v>
      </c>
      <c r="L258" s="58">
        <v>769886.01503490843</v>
      </c>
      <c r="M258" s="85">
        <v>13569651.18854077</v>
      </c>
      <c r="N258" s="58">
        <v>1922.0076257225849</v>
      </c>
      <c r="O258" s="59">
        <v>46923108.4849611</v>
      </c>
    </row>
    <row r="259" spans="2:15" ht="15">
      <c r="B259" s="65" t="s">
        <v>63</v>
      </c>
      <c r="C259" s="56">
        <v>8299274.7426463403</v>
      </c>
      <c r="D259" s="56">
        <v>1201875.7842116363</v>
      </c>
      <c r="E259" s="74">
        <v>399492.63937539386</v>
      </c>
      <c r="F259" s="58">
        <v>4830538.6127600335</v>
      </c>
      <c r="G259" s="66">
        <v>300587.06732195086</v>
      </c>
      <c r="H259" s="58">
        <v>2770286.6571669765</v>
      </c>
      <c r="I259" s="58">
        <v>6503215.4096413478</v>
      </c>
      <c r="J259" s="58">
        <v>4803609.7793583814</v>
      </c>
      <c r="K259" s="58">
        <v>4292425.7902358854</v>
      </c>
      <c r="L259" s="58">
        <v>746491.37027065153</v>
      </c>
      <c r="M259" s="85">
        <v>13140132.505487293</v>
      </c>
      <c r="N259" s="85">
        <v>1960.4955591860194</v>
      </c>
      <c r="O259" s="59">
        <v>47289890.854035079</v>
      </c>
    </row>
    <row r="260" spans="2:15" ht="15">
      <c r="B260" s="65" t="s">
        <v>65</v>
      </c>
      <c r="C260" s="56">
        <v>8326930.9088220987</v>
      </c>
      <c r="D260" s="57">
        <v>1244718.8089665715</v>
      </c>
      <c r="E260" s="74">
        <v>402707.95124637638</v>
      </c>
      <c r="F260" s="58">
        <v>5041144.5769677246</v>
      </c>
      <c r="G260" s="58">
        <v>317777.53697889583</v>
      </c>
      <c r="H260" s="58">
        <v>2491912.4120412041</v>
      </c>
      <c r="I260" s="58">
        <v>6543198.8962216517</v>
      </c>
      <c r="J260" s="58">
        <v>4375136.0674434276</v>
      </c>
      <c r="K260" s="58">
        <v>5262596.5985078439</v>
      </c>
      <c r="L260" s="85">
        <v>744227.95020660921</v>
      </c>
      <c r="M260" s="85">
        <v>13809533.311104763</v>
      </c>
      <c r="N260" s="85">
        <v>1950.0784118138445</v>
      </c>
      <c r="O260" s="59">
        <v>48561835.096919</v>
      </c>
    </row>
    <row r="261" spans="2:15" ht="15">
      <c r="B261" s="65" t="s">
        <v>51</v>
      </c>
      <c r="C261" s="56">
        <v>8907112.826626841</v>
      </c>
      <c r="D261" s="56">
        <v>1321160.2438623048</v>
      </c>
      <c r="E261" s="85">
        <v>510175.35063078115</v>
      </c>
      <c r="F261" s="66">
        <v>5587682.4203180838</v>
      </c>
      <c r="G261" s="58">
        <v>301612.10255715839</v>
      </c>
      <c r="H261" s="58">
        <v>2488206.1893091043</v>
      </c>
      <c r="I261" s="58">
        <v>7065026.6876416421</v>
      </c>
      <c r="J261" s="58">
        <v>5118059.8618673291</v>
      </c>
      <c r="K261" s="58">
        <v>5500479.5092965094</v>
      </c>
      <c r="L261" s="85">
        <v>721927.40162112936</v>
      </c>
      <c r="M261" s="85">
        <v>14585410.499536164</v>
      </c>
      <c r="N261" s="85">
        <v>2121.0962900000968</v>
      </c>
      <c r="O261" s="59">
        <v>52108974.189557053</v>
      </c>
    </row>
    <row r="262" spans="2:15" ht="15">
      <c r="B262" s="65" t="s">
        <v>52</v>
      </c>
      <c r="C262" s="56">
        <v>9447878.2849395908</v>
      </c>
      <c r="D262" s="56">
        <v>1662965.6208358868</v>
      </c>
      <c r="E262" s="85">
        <v>432262.50813414023</v>
      </c>
      <c r="F262" s="66">
        <v>6247342.7668355256</v>
      </c>
      <c r="G262" s="58">
        <v>303671.59203177248</v>
      </c>
      <c r="H262" s="58">
        <v>2560619.8860309371</v>
      </c>
      <c r="I262" s="58">
        <v>7447120.2113998272</v>
      </c>
      <c r="J262" s="58">
        <v>5231385.1920702131</v>
      </c>
      <c r="K262" s="58">
        <v>5706622.0995900575</v>
      </c>
      <c r="L262" s="85">
        <v>757449.00143427297</v>
      </c>
      <c r="M262" s="85">
        <v>14848295.453530032</v>
      </c>
      <c r="N262" s="85">
        <v>2090.8641406399015</v>
      </c>
      <c r="O262" s="59">
        <v>54647703.480972908</v>
      </c>
    </row>
    <row r="263" spans="2:15" ht="15">
      <c r="B263" s="65" t="s">
        <v>54</v>
      </c>
      <c r="C263" s="56">
        <v>9323262.2505441476</v>
      </c>
      <c r="D263" s="56">
        <v>1857036.7037511847</v>
      </c>
      <c r="E263" s="85">
        <v>452476.00586934004</v>
      </c>
      <c r="F263" s="66">
        <v>6911438.6174506284</v>
      </c>
      <c r="G263" s="58">
        <v>316057.25642876211</v>
      </c>
      <c r="H263" s="58">
        <v>2597384.4354731091</v>
      </c>
      <c r="I263" s="58">
        <v>7363354.8629180891</v>
      </c>
      <c r="J263" s="58">
        <v>5189397.2143274238</v>
      </c>
      <c r="K263" s="58">
        <v>5586435.5270529538</v>
      </c>
      <c r="L263" s="85">
        <v>1025486.2724249392</v>
      </c>
      <c r="M263" s="85">
        <v>14948428.253844285</v>
      </c>
      <c r="N263" s="85">
        <v>2340.9246516527974</v>
      </c>
      <c r="O263" s="59">
        <v>55573098.324736528</v>
      </c>
    </row>
    <row r="264" spans="2:15" ht="15">
      <c r="B264" s="65" t="s">
        <v>55</v>
      </c>
      <c r="C264" s="56">
        <v>9586121.7567017227</v>
      </c>
      <c r="D264" s="56">
        <v>1821068.9935049261</v>
      </c>
      <c r="E264" s="85">
        <v>495126.38134709682</v>
      </c>
      <c r="F264" s="66">
        <v>7039554.3286150936</v>
      </c>
      <c r="G264" s="58">
        <v>178544.10192092202</v>
      </c>
      <c r="H264" s="58">
        <v>2593734.8784514125</v>
      </c>
      <c r="I264" s="58">
        <v>7795887.204130928</v>
      </c>
      <c r="J264" s="58">
        <v>5506356.6610309072</v>
      </c>
      <c r="K264" s="58">
        <v>4812815.1196495946</v>
      </c>
      <c r="L264" s="85">
        <v>1047916.9893644351</v>
      </c>
      <c r="M264" s="85">
        <v>15398848.275477869</v>
      </c>
      <c r="N264" s="85">
        <v>3074.9733410478616</v>
      </c>
      <c r="O264" s="59">
        <v>56279049.66353596</v>
      </c>
    </row>
    <row r="265" spans="2:15" ht="15">
      <c r="B265" s="65" t="s">
        <v>56</v>
      </c>
      <c r="C265" s="56">
        <v>9148112.8722751457</v>
      </c>
      <c r="D265" s="56">
        <v>1704046.9065439536</v>
      </c>
      <c r="E265" s="85">
        <v>442559.05230699864</v>
      </c>
      <c r="F265" s="66">
        <v>8621271.8068666346</v>
      </c>
      <c r="G265" s="58">
        <v>178023.75159828522</v>
      </c>
      <c r="H265" s="58">
        <v>2711257.5137113114</v>
      </c>
      <c r="I265" s="58">
        <v>7806713.084908491</v>
      </c>
      <c r="J265" s="58">
        <v>4494735.8556339769</v>
      </c>
      <c r="K265" s="58">
        <v>5678257.8227446303</v>
      </c>
      <c r="L265" s="85">
        <v>1660555.6999777947</v>
      </c>
      <c r="M265" s="85">
        <v>14593469.934946269</v>
      </c>
      <c r="N265" s="85">
        <v>3267.5679797423441</v>
      </c>
      <c r="O265" s="59">
        <v>57042271.869493246</v>
      </c>
    </row>
    <row r="266" spans="2:15" ht="15">
      <c r="B266" s="65" t="s">
        <v>67</v>
      </c>
      <c r="C266" s="56">
        <v>9939018.2235098574</v>
      </c>
      <c r="D266" s="56">
        <v>1705339.1430764673</v>
      </c>
      <c r="E266" s="85">
        <v>447683.57747164095</v>
      </c>
      <c r="F266" s="66">
        <v>8018110.3877862254</v>
      </c>
      <c r="G266" s="58">
        <v>298207.4357434776</v>
      </c>
      <c r="H266" s="58">
        <v>2736927.3246812909</v>
      </c>
      <c r="I266" s="58">
        <v>8222972.3648533961</v>
      </c>
      <c r="J266" s="58">
        <v>5267250.2144503109</v>
      </c>
      <c r="K266" s="58">
        <v>5356204.7628984544</v>
      </c>
      <c r="L266" s="85">
        <v>1618665.5590823998</v>
      </c>
      <c r="M266" s="85">
        <v>15143546.805546137</v>
      </c>
      <c r="N266" s="85">
        <v>3161.6354647440512</v>
      </c>
      <c r="O266" s="59">
        <v>58757087.434564397</v>
      </c>
    </row>
    <row r="267" spans="2:15" ht="15">
      <c r="B267" s="65" t="s">
        <v>58</v>
      </c>
      <c r="C267" s="56">
        <v>10156394.5190042</v>
      </c>
      <c r="D267" s="56">
        <v>1857937.4403623724</v>
      </c>
      <c r="E267" s="85">
        <v>894870.27636567643</v>
      </c>
      <c r="F267" s="66">
        <v>7960894.196994368</v>
      </c>
      <c r="G267" s="58">
        <v>327830.18263041484</v>
      </c>
      <c r="H267" s="58">
        <v>2793906.880724764</v>
      </c>
      <c r="I267" s="58">
        <v>8390997.3145417385</v>
      </c>
      <c r="J267" s="58">
        <v>5441104.3179411981</v>
      </c>
      <c r="K267" s="58">
        <v>5826908.2711386308</v>
      </c>
      <c r="L267" s="85">
        <v>1725282.3646964589</v>
      </c>
      <c r="M267" s="85">
        <v>16026574.024752898</v>
      </c>
      <c r="N267" s="85">
        <v>3520.9628025009538</v>
      </c>
      <c r="O267" s="59">
        <v>61406220.751955226</v>
      </c>
    </row>
    <row r="268" spans="2:15" ht="15">
      <c r="B268" s="65" t="s">
        <v>59</v>
      </c>
      <c r="C268" s="56">
        <v>10329897.535292283</v>
      </c>
      <c r="D268" s="56">
        <v>2127564.8208543733</v>
      </c>
      <c r="E268" s="85">
        <v>789426.81082221691</v>
      </c>
      <c r="F268" s="66">
        <v>8168504.3797966773</v>
      </c>
      <c r="G268" s="58">
        <v>264314.26616040571</v>
      </c>
      <c r="H268" s="58">
        <v>2738893.0489367573</v>
      </c>
      <c r="I268" s="58">
        <v>8808301.8715053927</v>
      </c>
      <c r="J268" s="58">
        <v>5467229.3857978042</v>
      </c>
      <c r="K268" s="58">
        <v>5795538.8080220986</v>
      </c>
      <c r="L268" s="85">
        <v>1651606.6647461043</v>
      </c>
      <c r="M268" s="85">
        <v>16521676.983755784</v>
      </c>
      <c r="N268" s="85">
        <v>3535.2215912924808</v>
      </c>
      <c r="O268" s="59">
        <v>62666489.797281191</v>
      </c>
    </row>
    <row r="269" spans="2:15" ht="15.75" thickBot="1">
      <c r="B269" s="100"/>
      <c r="C269" s="95"/>
      <c r="D269" s="95"/>
      <c r="E269" s="107"/>
      <c r="F269" s="99"/>
      <c r="G269" s="97"/>
      <c r="H269" s="97"/>
      <c r="I269" s="97"/>
      <c r="J269" s="97"/>
      <c r="K269" s="97"/>
      <c r="L269" s="107"/>
      <c r="M269" s="107"/>
      <c r="N269" s="107"/>
      <c r="O269" s="98"/>
    </row>
    <row r="270" spans="2:15" ht="18" customHeight="1">
      <c r="B270" s="67" t="s">
        <v>62</v>
      </c>
      <c r="C270" s="68"/>
      <c r="D270" s="68"/>
      <c r="E270" s="69"/>
      <c r="F270" s="69"/>
      <c r="G270" s="69"/>
      <c r="H270" s="69"/>
      <c r="I270" s="69"/>
      <c r="J270" s="69"/>
      <c r="K270" s="69"/>
      <c r="L270" s="69"/>
      <c r="M270" s="69"/>
      <c r="N270" s="69"/>
      <c r="O270" s="69"/>
    </row>
    <row r="271" spans="2:15" ht="15.75">
      <c r="B271" s="70" t="s">
        <v>46</v>
      </c>
      <c r="C271" s="4"/>
      <c r="D271" s="4"/>
      <c r="H271" s="66"/>
      <c r="I271" s="64"/>
    </row>
    <row r="272" spans="2:15" ht="12">
      <c r="B272" s="71" t="s">
        <v>53</v>
      </c>
      <c r="F272" s="64"/>
      <c r="G272" s="64"/>
      <c r="N272" s="64"/>
    </row>
    <row r="273" spans="2:15" ht="11.25">
      <c r="B273" s="102" t="s">
        <v>64</v>
      </c>
      <c r="G273" s="72"/>
      <c r="H273" s="72"/>
      <c r="I273" s="72"/>
      <c r="J273" s="72"/>
      <c r="K273" s="72"/>
      <c r="L273" s="72"/>
      <c r="M273" s="72"/>
      <c r="N273" s="72"/>
      <c r="O273" s="72"/>
    </row>
  </sheetData>
  <mergeCells count="2">
    <mergeCell ref="B2:O2"/>
    <mergeCell ref="B4:O4"/>
  </mergeCells>
  <phoneticPr fontId="20" type="noConversion"/>
  <printOptions horizontalCentered="1"/>
  <pageMargins left="0.5" right="0.13" top="0.5" bottom="0.52" header="0.5" footer="0.5"/>
  <pageSetup paperSize="9" orientation="landscape"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681762234ce98eb086f89be84795680b">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a7b66f2d33c493f79b59424f5b1e3b17"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4D8C1B-F702-46F1-B315-8F7A768EA0BB}">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7CE0F7BC-5955-4D32-AF91-D32651831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A8AD56-E1A1-4EE0-A93B-5C4B3541A5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Tatenda A. Moliba</dc:creator>
  <cp:lastModifiedBy>Precious Sakuringwa</cp:lastModifiedBy>
  <dcterms:created xsi:type="dcterms:W3CDTF">2020-02-11T13:19:22Z</dcterms:created>
  <dcterms:modified xsi:type="dcterms:W3CDTF">2026-01-08T06:48:25Z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0x0101008DD01C71B487D940B53B660897D1A384</vt:lpwstr>
  </property>
  <property fmtid="{D5CDD505-2E9C-101B-9397-08002B2CF9AE}" pid="3" name="MediaServiceImageTags">
    <vt:lpwstr/>
  </property>
</Properties>
</file>